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0" yWindow="420" windowWidth="10480" windowHeight="5660"/>
  </bookViews>
  <sheets>
    <sheet name="Timetable" sheetId="1" r:id="rId1"/>
    <sheet name="List of students" sheetId="4" r:id="rId2"/>
    <sheet name="Requirements" sheetId="2" r:id="rId3"/>
    <sheet name="Safety instructions" sheetId="5" r:id="rId4"/>
    <sheet name="Grades" sheetId="6" r:id="rId5"/>
  </sheets>
  <calcPr calcId="145621"/>
</workbook>
</file>

<file path=xl/calcChain.xml><?xml version="1.0" encoding="utf-8"?>
<calcChain xmlns="http://schemas.openxmlformats.org/spreadsheetml/2006/main">
  <c r="A34" i="5" l="1"/>
  <c r="A15" i="5"/>
  <c r="B32" i="4"/>
  <c r="B13" i="4"/>
  <c r="A9" i="5" l="1"/>
  <c r="A10" i="5" s="1"/>
  <c r="A11" i="5" s="1"/>
  <c r="A12" i="5" s="1"/>
  <c r="A13" i="5" s="1"/>
  <c r="A14" i="5" s="1"/>
  <c r="A16" i="5" s="1"/>
  <c r="A17" i="5" s="1"/>
  <c r="A18" i="5" s="1"/>
  <c r="A19" i="5" s="1"/>
  <c r="A20" i="5" s="1"/>
  <c r="A21" i="5" s="1"/>
  <c r="A22" i="5" s="1"/>
  <c r="A23" i="5" s="1"/>
  <c r="A24" i="5" s="1"/>
  <c r="A25" i="5" s="1"/>
  <c r="A26" i="5" s="1"/>
  <c r="A27" i="5" s="1"/>
  <c r="A28" i="5" s="1"/>
  <c r="A29" i="5" s="1"/>
  <c r="A30" i="5" s="1"/>
  <c r="A31" i="5" s="1"/>
  <c r="A32" i="5" s="1"/>
  <c r="A33" i="5" s="1"/>
  <c r="K57" i="6" l="1"/>
  <c r="K56" i="6"/>
  <c r="K55" i="6"/>
  <c r="K54" i="6"/>
  <c r="K53" i="6"/>
  <c r="K52" i="6"/>
  <c r="K51" i="6"/>
  <c r="K50" i="6"/>
  <c r="K49" i="6"/>
  <c r="K48" i="6"/>
  <c r="K47" i="6"/>
  <c r="K46" i="6"/>
  <c r="L46" i="6" s="1"/>
  <c r="K45" i="6"/>
  <c r="K44" i="6"/>
  <c r="K43" i="6"/>
  <c r="K42" i="6"/>
  <c r="K41" i="6"/>
  <c r="K40" i="6"/>
  <c r="K39" i="6"/>
  <c r="K38" i="6"/>
  <c r="K37" i="6"/>
  <c r="K36" i="6"/>
  <c r="K35" i="6"/>
  <c r="K34" i="6"/>
  <c r="K33" i="6"/>
  <c r="K32" i="6"/>
  <c r="K108" i="6"/>
  <c r="L108" i="6" s="1"/>
  <c r="K109" i="6"/>
  <c r="L109" i="6" s="1"/>
  <c r="K110" i="6"/>
  <c r="L110" i="6" s="1"/>
  <c r="K111" i="6"/>
  <c r="L111" i="6" s="1"/>
  <c r="K112" i="6"/>
  <c r="L112" i="6" s="1"/>
  <c r="K113" i="6"/>
  <c r="L113" i="6" s="1"/>
  <c r="K114" i="6"/>
  <c r="L114" i="6" s="1"/>
  <c r="K115" i="6"/>
  <c r="L115" i="6" s="1"/>
  <c r="K116" i="6"/>
  <c r="L116" i="6" s="1"/>
  <c r="K117" i="6"/>
  <c r="L117" i="6" s="1"/>
  <c r="K118" i="6"/>
  <c r="L118" i="6" s="1"/>
  <c r="K119" i="6"/>
  <c r="L119" i="6" s="1"/>
  <c r="A95" i="6"/>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K77" i="6"/>
  <c r="L77" i="6" s="1"/>
  <c r="K78" i="6"/>
  <c r="L78" i="6" s="1"/>
  <c r="K79" i="6"/>
  <c r="L79" i="6" s="1"/>
  <c r="K80" i="6"/>
  <c r="L80" i="6" s="1"/>
  <c r="K81" i="6"/>
  <c r="L81" i="6" s="1"/>
  <c r="K82" i="6"/>
  <c r="L82" i="6" s="1"/>
  <c r="K83" i="6"/>
  <c r="L83" i="6" s="1"/>
  <c r="K84" i="6"/>
  <c r="L84" i="6" s="1"/>
  <c r="K85" i="6"/>
  <c r="L85" i="6" s="1"/>
  <c r="K86" i="6"/>
  <c r="L86" i="6" s="1"/>
  <c r="K87" i="6"/>
  <c r="L87" i="6" s="1"/>
  <c r="K88" i="6"/>
  <c r="L88" i="6" s="1"/>
  <c r="L57" i="6" l="1"/>
  <c r="L47" i="6"/>
  <c r="L48" i="6"/>
  <c r="L49" i="6"/>
  <c r="L50" i="6"/>
  <c r="L51" i="6"/>
  <c r="L52" i="6"/>
  <c r="L53" i="6"/>
  <c r="L54" i="6"/>
  <c r="L55" i="6"/>
  <c r="L56" i="6"/>
  <c r="K28" i="6" l="1"/>
  <c r="L28" i="6" s="1"/>
  <c r="M119" i="6" s="1"/>
  <c r="K17" i="6"/>
  <c r="L17" i="6" s="1"/>
  <c r="M108" i="6" s="1"/>
  <c r="K18" i="6"/>
  <c r="L18" i="6" s="1"/>
  <c r="M109" i="6" s="1"/>
  <c r="K19" i="6"/>
  <c r="L19" i="6" s="1"/>
  <c r="K20" i="6"/>
  <c r="L20" i="6" s="1"/>
  <c r="K21" i="6"/>
  <c r="L21" i="6" s="1"/>
  <c r="K22" i="6"/>
  <c r="L22" i="6" s="1"/>
  <c r="M113" i="6" s="1"/>
  <c r="K23" i="6"/>
  <c r="L23" i="6" s="1"/>
  <c r="K24" i="6"/>
  <c r="L24" i="6" s="1"/>
  <c r="M115" i="6" s="1"/>
  <c r="K25" i="6"/>
  <c r="L25" i="6" s="1"/>
  <c r="K26" i="6"/>
  <c r="L26" i="6" s="1"/>
  <c r="M117" i="6" s="1"/>
  <c r="K27" i="6"/>
  <c r="L27" i="6" s="1"/>
  <c r="M118" i="6" s="1"/>
  <c r="B7" i="4"/>
  <c r="B8" i="4" s="1"/>
  <c r="B9" i="4" s="1"/>
  <c r="B10" i="4" s="1"/>
  <c r="B11" i="4" s="1"/>
  <c r="B12" i="4" s="1"/>
  <c r="K107" i="6"/>
  <c r="L107" i="6" s="1"/>
  <c r="K106" i="6"/>
  <c r="L106" i="6" s="1"/>
  <c r="K105" i="6"/>
  <c r="L105" i="6" s="1"/>
  <c r="K104" i="6"/>
  <c r="L104" i="6" s="1"/>
  <c r="K103" i="6"/>
  <c r="L103" i="6" s="1"/>
  <c r="K102" i="6"/>
  <c r="L102" i="6" s="1"/>
  <c r="K101" i="6"/>
  <c r="L101" i="6" s="1"/>
  <c r="K100" i="6"/>
  <c r="L100" i="6" s="1"/>
  <c r="K99" i="6"/>
  <c r="L99" i="6" s="1"/>
  <c r="K98" i="6"/>
  <c r="L98" i="6" s="1"/>
  <c r="K97" i="6"/>
  <c r="L97" i="6" s="1"/>
  <c r="K96" i="6"/>
  <c r="L96" i="6" s="1"/>
  <c r="K95" i="6"/>
  <c r="L95" i="6" s="1"/>
  <c r="K94" i="6"/>
  <c r="L94" i="6" s="1"/>
  <c r="L43" i="6"/>
  <c r="L33" i="6"/>
  <c r="K4" i="6"/>
  <c r="L4" i="6" s="1"/>
  <c r="K5" i="6"/>
  <c r="L5" i="6" s="1"/>
  <c r="K6" i="6"/>
  <c r="L6" i="6" s="1"/>
  <c r="K7" i="6"/>
  <c r="L7" i="6" s="1"/>
  <c r="K8" i="6"/>
  <c r="L8" i="6" s="1"/>
  <c r="K9" i="6"/>
  <c r="L9" i="6" s="1"/>
  <c r="K10" i="6"/>
  <c r="L10" i="6" s="1"/>
  <c r="K11" i="6"/>
  <c r="L11" i="6" s="1"/>
  <c r="K12" i="6"/>
  <c r="L12" i="6" s="1"/>
  <c r="K13" i="6"/>
  <c r="L13" i="6" s="1"/>
  <c r="K14" i="6"/>
  <c r="L14" i="6" s="1"/>
  <c r="A64" i="6"/>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K64" i="6"/>
  <c r="L64" i="6" s="1"/>
  <c r="K65" i="6"/>
  <c r="L65" i="6" s="1"/>
  <c r="K66" i="6"/>
  <c r="L66" i="6" s="1"/>
  <c r="K67" i="6"/>
  <c r="L67" i="6" s="1"/>
  <c r="K68" i="6"/>
  <c r="L68" i="6" s="1"/>
  <c r="K69" i="6"/>
  <c r="L69" i="6" s="1"/>
  <c r="K70" i="6"/>
  <c r="L70" i="6" s="1"/>
  <c r="K71" i="6"/>
  <c r="L71" i="6" s="1"/>
  <c r="K72" i="6"/>
  <c r="L72" i="6" s="1"/>
  <c r="K73" i="6"/>
  <c r="L73" i="6" s="1"/>
  <c r="K74" i="6"/>
  <c r="L74" i="6" s="1"/>
  <c r="K75" i="6"/>
  <c r="L75" i="6" s="1"/>
  <c r="K76" i="6"/>
  <c r="L76" i="6" s="1"/>
  <c r="K15" i="6"/>
  <c r="L15" i="6" s="1"/>
  <c r="K16" i="6"/>
  <c r="L16" i="6" s="1"/>
  <c r="L45" i="6"/>
  <c r="L44" i="6"/>
  <c r="K63" i="6"/>
  <c r="L63" i="6" s="1"/>
  <c r="K3" i="6"/>
  <c r="L3" i="6" s="1"/>
  <c r="L34" i="6"/>
  <c r="L35" i="6"/>
  <c r="L36" i="6"/>
  <c r="L37" i="6"/>
  <c r="L38" i="6"/>
  <c r="L39" i="6"/>
  <c r="L40" i="6"/>
  <c r="L41" i="6"/>
  <c r="L42" i="6"/>
  <c r="L32" i="6"/>
  <c r="A33" i="6"/>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B14" i="4"/>
  <c r="B15" i="4" s="1"/>
  <c r="B16" i="4" s="1"/>
  <c r="B17" i="4" s="1"/>
  <c r="B18" i="4" s="1"/>
  <c r="B19" i="4" s="1"/>
  <c r="B20" i="4" s="1"/>
  <c r="B21" i="4" s="1"/>
  <c r="B22" i="4" s="1"/>
  <c r="B23" i="4" s="1"/>
  <c r="B24" i="4" s="1"/>
  <c r="B25" i="4" s="1"/>
  <c r="B26" i="4" s="1"/>
  <c r="B27" i="4" s="1"/>
  <c r="B28" i="4" s="1"/>
  <c r="B29" i="4" s="1"/>
  <c r="B30" i="4" s="1"/>
  <c r="B31" i="4" s="1"/>
  <c r="M54" i="6" l="1"/>
  <c r="M83" i="6"/>
  <c r="M114" i="6"/>
  <c r="M79" i="6"/>
  <c r="M110" i="6"/>
  <c r="M85" i="6"/>
  <c r="M116" i="6"/>
  <c r="M81" i="6"/>
  <c r="M112" i="6"/>
  <c r="M80" i="6"/>
  <c r="M111" i="6"/>
  <c r="M56" i="6"/>
  <c r="M87" i="6"/>
  <c r="M55" i="6"/>
  <c r="M86" i="6"/>
  <c r="M51" i="6"/>
  <c r="M82" i="6"/>
  <c r="M47" i="6"/>
  <c r="M78" i="6"/>
  <c r="M46" i="6"/>
  <c r="M77" i="6"/>
  <c r="M53" i="6"/>
  <c r="M84" i="6"/>
  <c r="M57" i="6"/>
  <c r="M88" i="6"/>
  <c r="M50" i="6"/>
  <c r="M49" i="6"/>
  <c r="M52" i="6"/>
  <c r="M48" i="6"/>
  <c r="M100" i="6"/>
  <c r="M96" i="6"/>
  <c r="M40" i="6"/>
  <c r="M36" i="6"/>
  <c r="M67" i="6"/>
  <c r="M71" i="6"/>
  <c r="M104" i="6"/>
  <c r="M42" i="6"/>
  <c r="M73" i="6"/>
  <c r="M102" i="6"/>
  <c r="M106" i="6"/>
  <c r="M98" i="6"/>
  <c r="M45" i="6"/>
  <c r="M107" i="6"/>
  <c r="M76" i="6"/>
  <c r="M41" i="6"/>
  <c r="M103" i="6"/>
  <c r="M72" i="6"/>
  <c r="M95" i="6"/>
  <c r="M33" i="6"/>
  <c r="M64" i="6"/>
  <c r="M74" i="6"/>
  <c r="M105" i="6"/>
  <c r="M43" i="6"/>
  <c r="M35" i="6"/>
  <c r="M97" i="6"/>
  <c r="M66" i="6"/>
  <c r="M99" i="6"/>
  <c r="M68" i="6"/>
  <c r="M37" i="6"/>
  <c r="M34" i="6"/>
  <c r="M38" i="6"/>
  <c r="M65" i="6"/>
  <c r="M69" i="6"/>
  <c r="M70" i="6"/>
  <c r="M39" i="6"/>
  <c r="M101" i="6"/>
  <c r="M75" i="6"/>
  <c r="M44" i="6"/>
  <c r="M63" i="6"/>
  <c r="M94" i="6"/>
  <c r="M32" i="6"/>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alcChain>
</file>

<file path=xl/sharedStrings.xml><?xml version="1.0" encoding="utf-8"?>
<sst xmlns="http://schemas.openxmlformats.org/spreadsheetml/2006/main" count="409" uniqueCount="233">
  <si>
    <t>1.</t>
  </si>
  <si>
    <t>2.</t>
  </si>
  <si>
    <t>3.</t>
  </si>
  <si>
    <t>4.</t>
  </si>
  <si>
    <t>5.</t>
  </si>
  <si>
    <t>6.</t>
  </si>
  <si>
    <t>7.</t>
  </si>
  <si>
    <t>8.</t>
  </si>
  <si>
    <t>9.</t>
  </si>
  <si>
    <t>10.</t>
  </si>
  <si>
    <t>11.</t>
  </si>
  <si>
    <t>12.</t>
  </si>
  <si>
    <t>13.</t>
  </si>
  <si>
    <t>14.</t>
  </si>
  <si>
    <t>Week</t>
  </si>
  <si>
    <t>Day</t>
  </si>
  <si>
    <t>Dr. Imre Miklós Szilágyi</t>
  </si>
  <si>
    <t>Dr. János Madarász</t>
  </si>
  <si>
    <t>Dr. György Marosi</t>
  </si>
  <si>
    <t>Place</t>
  </si>
  <si>
    <t>Test</t>
  </si>
  <si>
    <t>Contact</t>
  </si>
  <si>
    <t>imre.szilagyi@mail.bme.hu</t>
  </si>
  <si>
    <t>madarasz@mail.bme.hu</t>
  </si>
  <si>
    <t>jagerszki@mail.bme.hu</t>
  </si>
  <si>
    <t>gmarosi@mail.bme.hu</t>
  </si>
  <si>
    <t>List of students</t>
  </si>
  <si>
    <t>Confirmation of education about safety instructions</t>
  </si>
  <si>
    <t>I declare that I have been educated about the safety regulations by reading the written handout and listening to the oral instructions.</t>
  </si>
  <si>
    <t>Nr.</t>
  </si>
  <si>
    <t>Name</t>
  </si>
  <si>
    <t>Neptun code</t>
  </si>
  <si>
    <t>Signature</t>
  </si>
  <si>
    <t>Date</t>
  </si>
  <si>
    <t xml:space="preserve">1. Lectures: </t>
  </si>
  <si>
    <t>7x2 h: theory of measurement methods</t>
  </si>
  <si>
    <t>Attendance of at least 75 % of the lectures is required.</t>
  </si>
  <si>
    <t xml:space="preserve">2. Laboratory practices: </t>
  </si>
  <si>
    <t>3. Test:</t>
  </si>
  <si>
    <t>4. Additional possibilities of accomplishment:</t>
  </si>
  <si>
    <t>5. Evaluation:</t>
  </si>
  <si>
    <t>The final grade is composed in 50-50 % of grade of the final test and of the average of the short lab practice tests.</t>
  </si>
  <si>
    <t xml:space="preserve">6. Course-book and literature: </t>
  </si>
  <si>
    <t>Laboratory practice handouts</t>
  </si>
  <si>
    <t>Additional week</t>
  </si>
  <si>
    <t>2x2 h: test and extra test about the curriculum of lectures and lab practices</t>
  </si>
  <si>
    <t>Email</t>
  </si>
  <si>
    <t>All laboratory practices should be accomplished. The students write short lab tests during the lab practices. About the lab practices, lab reports should be prepared and submitted to the relevant lecturer in a week. One week delay means one grade minus from the grade of the certain lab practice. To accomplish the course, all lab reports should be accepted.</t>
  </si>
  <si>
    <t>All laboratory practices have to be done. About a replacement practice the relevant lecturer has to be consulted. The extra final test will take place on the week after the normal final test.</t>
  </si>
  <si>
    <t>A final test will be written at the end of the semester from the curriculum of the lectures and lab practices. This can be repeated once and the better grade is taken into account.</t>
  </si>
  <si>
    <t>SEM-EDX</t>
  </si>
  <si>
    <t>XRD</t>
  </si>
  <si>
    <t>Raman</t>
  </si>
  <si>
    <t>DOM</t>
  </si>
  <si>
    <t>FTIR</t>
  </si>
  <si>
    <t>AFM</t>
  </si>
  <si>
    <t>TA</t>
  </si>
  <si>
    <t>Sum</t>
  </si>
  <si>
    <t>%</t>
  </si>
  <si>
    <t>Lab+test</t>
  </si>
  <si>
    <t>Grade</t>
  </si>
  <si>
    <t>Lab points</t>
  </si>
  <si>
    <t>Test points</t>
  </si>
  <si>
    <t>Repeated test</t>
  </si>
  <si>
    <t>Gyula Jágerszki</t>
  </si>
  <si>
    <t>Additional test</t>
  </si>
  <si>
    <t>Grades (5: 87,5%-; 4: 75,0-87,4%; 3: 62,5-74,9%; 2: 50,0-62,4%)</t>
  </si>
  <si>
    <t>Country of origin</t>
  </si>
  <si>
    <t>Ch I 117</t>
  </si>
  <si>
    <t>Ch I 123</t>
  </si>
  <si>
    <t>Ch basement 71</t>
  </si>
  <si>
    <t>H ground floor lab</t>
  </si>
  <si>
    <t>igricz.tamas@gmail.com</t>
  </si>
  <si>
    <t>F II staircase ground floor</t>
  </si>
  <si>
    <t>associate professor</t>
  </si>
  <si>
    <t>Vincent Otieno Odhiambo</t>
  </si>
  <si>
    <t>Tamás Igricz</t>
  </si>
  <si>
    <t>Lab details</t>
  </si>
  <si>
    <t>Ch I 116</t>
  </si>
  <si>
    <t>CH 030</t>
  </si>
  <si>
    <t>Teachers</t>
  </si>
  <si>
    <t>Introduction, Safety instructions - Dr. Imre Miklós Szilágyi</t>
  </si>
  <si>
    <t>X-ray diffraction (XRD) - Dr. János Madarász</t>
  </si>
  <si>
    <t>Scanning electron microscopy (SEM-EDX) - Dr. Imre Miklós Szilágyi</t>
  </si>
  <si>
    <t>Atomic force microscopy (AFM) - Gyula Jágerszki</t>
  </si>
  <si>
    <t>Raman spectroscopy - Dr. György Marosi</t>
  </si>
  <si>
    <t>FTIR spectroscopy - Dr. János Madarász</t>
  </si>
  <si>
    <t>Thermal analysis (TA) - Dr. Imre Miklós Szilágyi</t>
  </si>
  <si>
    <t>Degree Program</t>
  </si>
  <si>
    <t>votieno2000@yahoo.com</t>
  </si>
  <si>
    <t>Supplementary Test points</t>
  </si>
  <si>
    <t>Repeated Test points</t>
  </si>
  <si>
    <t>Materials Science Analysis Methods, BMEVESAM202 (2+0+2, 4 cr.), 2018/19-1</t>
  </si>
  <si>
    <t>Budapest, 26 Aug 2018</t>
  </si>
  <si>
    <t>Group</t>
  </si>
  <si>
    <t>Group1</t>
  </si>
  <si>
    <t>Group2</t>
  </si>
  <si>
    <t>Group3</t>
  </si>
  <si>
    <t>Lab practices: Tuesday 10.15-14.00</t>
  </si>
  <si>
    <t>Lectures:Thursday 13.15-15.00</t>
  </si>
  <si>
    <t>04 Sept Tuesday</t>
  </si>
  <si>
    <t>06 Sept Thursday</t>
  </si>
  <si>
    <t>11 Sept Tuesday</t>
  </si>
  <si>
    <t>13 Sept Thursday</t>
  </si>
  <si>
    <t>18 Sept Tuesday</t>
  </si>
  <si>
    <t>20 Sept Thursday</t>
  </si>
  <si>
    <t>25 Sept Tuesday</t>
  </si>
  <si>
    <t>27 Sept Thursday</t>
  </si>
  <si>
    <t>02 Oct, Tuesday</t>
  </si>
  <si>
    <t>04 Oct Thursday</t>
  </si>
  <si>
    <t>09 Oct, Tuesday</t>
  </si>
  <si>
    <t>11 Oct Thursday</t>
  </si>
  <si>
    <t>16 Oct Tuesday</t>
  </si>
  <si>
    <t>18 Oct Thursday</t>
  </si>
  <si>
    <t>23 Oct Tuesday</t>
  </si>
  <si>
    <t>25 Oct Thursday</t>
  </si>
  <si>
    <t>30 Oct Tuesday</t>
  </si>
  <si>
    <t>01 Nov Thursday</t>
  </si>
  <si>
    <t>06 Nov Tuesday</t>
  </si>
  <si>
    <t>08 Nov Thursday</t>
  </si>
  <si>
    <t>13 Nov Tuesday</t>
  </si>
  <si>
    <t>15 Nov Thursday</t>
  </si>
  <si>
    <t>20 Nov Tuesday</t>
  </si>
  <si>
    <t>22 Nov Thursday</t>
  </si>
  <si>
    <t>27 Nov Tuesday</t>
  </si>
  <si>
    <t>29 Nov Thursday</t>
  </si>
  <si>
    <t>4 Dec Tuesday</t>
  </si>
  <si>
    <t>6 Dec Thursday</t>
  </si>
  <si>
    <t>National holiday</t>
  </si>
  <si>
    <t>-</t>
  </si>
  <si>
    <t>Digital optical microscopy (DOM) - Dr. Alfréd Menyhárd</t>
  </si>
  <si>
    <t>János Molnár</t>
  </si>
  <si>
    <t>molnar.janos@mail.bme.hu</t>
  </si>
  <si>
    <t>Dr. Alfréd Menyhárd</t>
  </si>
  <si>
    <t>amenyhard@mail.bme.hu</t>
  </si>
  <si>
    <t>kenty9x@gmail.com</t>
  </si>
  <si>
    <t>Vincent Otieno Odhiambo, Dr. Imre Miklós Szilágyi</t>
  </si>
  <si>
    <t>Le Ba Thong, Dr. Imre Miklós Szilágyi</t>
  </si>
  <si>
    <t>Le Ba Thong</t>
  </si>
  <si>
    <t>AHMED ABDULLAH</t>
  </si>
  <si>
    <t>AHMED QANI MOHAMMED SALEH ALKURDI</t>
  </si>
  <si>
    <t>Alberto Amaduzzi</t>
  </si>
  <si>
    <t>Ali Zarbali</t>
  </si>
  <si>
    <t>Anar Hasanov</t>
  </si>
  <si>
    <t>Bayram Aslanov</t>
  </si>
  <si>
    <t>Benoit Delarre</t>
  </si>
  <si>
    <t>Denis Ershov</t>
  </si>
  <si>
    <t>Derek Ovc-Okene</t>
  </si>
  <si>
    <t>Erdenesuvd Bat-Erdene</t>
  </si>
  <si>
    <t>Gundogdy Allakulov</t>
  </si>
  <si>
    <t>Han Zhang</t>
  </si>
  <si>
    <t>Ilgar Ayyubov</t>
  </si>
  <si>
    <t>Jalil Davudlu</t>
  </si>
  <si>
    <t>Jianrui Dong</t>
  </si>
  <si>
    <t>Jiawen Liang</t>
  </si>
  <si>
    <t>KEXIN YAO</t>
  </si>
  <si>
    <t>LAN YI</t>
  </si>
  <si>
    <t>MEHMET ALICAN POLAT</t>
  </si>
  <si>
    <t>NILOOFAR BAYAT</t>
  </si>
  <si>
    <t>Qin Li</t>
  </si>
  <si>
    <t>Shimei Jia</t>
  </si>
  <si>
    <t>SHUYING CHEN</t>
  </si>
  <si>
    <t>Wissem Methani</t>
  </si>
  <si>
    <t>Wuzhihui Zhao</t>
  </si>
  <si>
    <t>Zeynep Özay</t>
  </si>
  <si>
    <t>Fernanda Paiva Franguelli</t>
  </si>
  <si>
    <t>AJO46X</t>
  </si>
  <si>
    <t>M.Sc. Degree Program in Chemical Technology and Biotechnology</t>
  </si>
  <si>
    <t>DPA9UG</t>
  </si>
  <si>
    <t>WSF60A</t>
  </si>
  <si>
    <t>Villamosmérnöki szak, mesterképzés</t>
  </si>
  <si>
    <t>QSNQ7D</t>
  </si>
  <si>
    <t>X6GFHQ</t>
  </si>
  <si>
    <t>TL7HUZ</t>
  </si>
  <si>
    <t>BXXLTQ</t>
  </si>
  <si>
    <t>I7VX3T</t>
  </si>
  <si>
    <t>HVDF7Q</t>
  </si>
  <si>
    <t>GCBY02</t>
  </si>
  <si>
    <t>HO7IQW</t>
  </si>
  <si>
    <t>VI5V87</t>
  </si>
  <si>
    <t>EKUD43</t>
  </si>
  <si>
    <t>FFXDG1</t>
  </si>
  <si>
    <t>C9BCVM</t>
  </si>
  <si>
    <t>QC508G</t>
  </si>
  <si>
    <t>DSTKOZ</t>
  </si>
  <si>
    <t>Y0KRMH</t>
  </si>
  <si>
    <t>YF061C</t>
  </si>
  <si>
    <t>C7BQE0</t>
  </si>
  <si>
    <t>GSQXYC</t>
  </si>
  <si>
    <t>M1BO2Z</t>
  </si>
  <si>
    <t>BQN8OI</t>
  </si>
  <si>
    <t>R8L5LH</t>
  </si>
  <si>
    <t>AIIHK7</t>
  </si>
  <si>
    <t>VEE2XR</t>
  </si>
  <si>
    <t>PhD Student</t>
  </si>
  <si>
    <t>Italy, Erasmus</t>
  </si>
  <si>
    <t>Azerbajan</t>
  </si>
  <si>
    <t>Russia</t>
  </si>
  <si>
    <t>Nigeria</t>
  </si>
  <si>
    <t>Mongolia</t>
  </si>
  <si>
    <t>Turkemistan</t>
  </si>
  <si>
    <t>China</t>
  </si>
  <si>
    <t>Turkey</t>
  </si>
  <si>
    <t>Tunisia</t>
  </si>
  <si>
    <t>Brazil</t>
  </si>
  <si>
    <t>Lecture (K 144)</t>
  </si>
  <si>
    <t>eng.ahmedbaqer@gmail.com</t>
  </si>
  <si>
    <t>ahmed.qani@yahoo.com</t>
  </si>
  <si>
    <t>alberto.amaduzzi@studio.unibo.it</t>
  </si>
  <si>
    <t>ali.zerbeli@gmail.com</t>
  </si>
  <si>
    <t>anarhesenov3@gmail.com</t>
  </si>
  <si>
    <t>aslanov634@gmail.com</t>
  </si>
  <si>
    <t>benoit.delarre@etu.umontpellier.fr</t>
  </si>
  <si>
    <t>ershov-denis@mail.ru</t>
  </si>
  <si>
    <t>derek.ovc_okene@zoho.eu</t>
  </si>
  <si>
    <t>erdenesuvd.baterdene19@gmail.com</t>
  </si>
  <si>
    <t>gundogdyallakulov@gmail.com</t>
  </si>
  <si>
    <t>15001150599@163.com</t>
  </si>
  <si>
    <t>ayyubovi@gmail.com</t>
  </si>
  <si>
    <t>d.calil1995@gmail.com</t>
  </si>
  <si>
    <t>15011144196@163.com</t>
  </si>
  <si>
    <t>executionarwen@gmail.com</t>
  </si>
  <si>
    <t>18773305207@163.com</t>
  </si>
  <si>
    <t>892572334@qq.com</t>
  </si>
  <si>
    <t>mehmetalicanpolattt@gmail.com</t>
  </si>
  <si>
    <t>bayat.niloofar@gmail.com</t>
  </si>
  <si>
    <t>liqinxiaojuan@163.com</t>
  </si>
  <si>
    <t>jiashimei2015@163.com</t>
  </si>
  <si>
    <t>jasmine_csy@163.com</t>
  </si>
  <si>
    <t>methaniw0@gmail.Com</t>
  </si>
  <si>
    <t>574389729@qq.com</t>
  </si>
  <si>
    <t>zeynep.zozay@gmail.com</t>
  </si>
  <si>
    <t>fernanda_paiva1@hotmail.com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</si>
</sst>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238"/>
      <scheme val="minor"/>
    </font>
    <font>
      <b/>
      <sz val="11"/>
      <color theme="1"/>
      <name val="Calibri"/>
      <family val="2"/>
      <charset val="238"/>
      <scheme val="minor"/>
    </font>
    <font>
      <b/>
      <sz val="12"/>
      <name val="Times New Roman"/>
      <family val="1"/>
      <charset val="238"/>
    </font>
    <font>
      <u/>
      <sz val="11"/>
      <color theme="10"/>
      <name val="Calibri"/>
      <family val="2"/>
      <charset val="238"/>
      <scheme val="minor"/>
    </font>
    <font>
      <b/>
      <sz val="11"/>
      <name val="Calibri"/>
      <family val="2"/>
      <charset val="238"/>
      <scheme val="minor"/>
    </font>
    <font>
      <sz val="11"/>
      <name val="Calibri"/>
      <family val="2"/>
      <charset val="238"/>
      <scheme val="minor"/>
    </font>
    <font>
      <b/>
      <sz val="11"/>
      <color rgb="FFFF0000"/>
      <name val="Calibri"/>
      <family val="2"/>
      <charset val="238"/>
      <scheme val="minor"/>
    </font>
    <font>
      <b/>
      <u/>
      <sz val="11"/>
      <color theme="1"/>
      <name val="Calibri"/>
      <family val="2"/>
      <charset val="238"/>
      <scheme val="minor"/>
    </font>
    <font>
      <b/>
      <sz val="14"/>
      <color theme="1"/>
      <name val="Calibri"/>
      <family val="2"/>
      <charset val="238"/>
      <scheme val="minor"/>
    </font>
    <font>
      <sz val="10"/>
      <color indexed="8"/>
      <name val="Arial"/>
      <family val="2"/>
      <charset val="238"/>
    </font>
    <font>
      <sz val="10"/>
      <name val="Calibri"/>
      <family val="2"/>
      <charset val="238"/>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9" fillId="0" borderId="0"/>
  </cellStyleXfs>
  <cellXfs count="112">
    <xf numFmtId="0" fontId="0" fillId="0" borderId="0" xfId="0"/>
    <xf numFmtId="0" fontId="0" fillId="0" borderId="0" xfId="0" applyBorder="1"/>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0" fillId="0" borderId="1" xfId="0" applyBorder="1"/>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Border="1" applyAlignment="1">
      <alignment horizontal="left" vertical="center"/>
    </xf>
    <xf numFmtId="0" fontId="6" fillId="0" borderId="1" xfId="0" applyFont="1" applyBorder="1" applyAlignment="1">
      <alignment horizontal="center" vertical="center"/>
    </xf>
    <xf numFmtId="0" fontId="1" fillId="0" borderId="0" xfId="0" applyFont="1"/>
    <xf numFmtId="0" fontId="7" fillId="0" borderId="0" xfId="0" applyFont="1"/>
    <xf numFmtId="0" fontId="0" fillId="0" borderId="0" xfId="0" applyFont="1"/>
    <xf numFmtId="0" fontId="8" fillId="0" borderId="0" xfId="0" applyFont="1"/>
    <xf numFmtId="0" fontId="4" fillId="0" borderId="0" xfId="0" applyFont="1" applyAlignment="1">
      <alignment horizontal="left" vertical="top" wrapText="1"/>
    </xf>
    <xf numFmtId="0" fontId="5" fillId="0" borderId="0" xfId="0" applyFont="1" applyAlignment="1">
      <alignment vertical="top" wrapText="1"/>
    </xf>
    <xf numFmtId="0" fontId="4" fillId="0" borderId="0" xfId="0" applyFont="1" applyAlignment="1">
      <alignment vertical="top" wrapText="1"/>
    </xf>
    <xf numFmtId="0" fontId="5" fillId="0" borderId="0" xfId="0" applyFont="1" applyAlignment="1">
      <alignment horizontal="left" vertical="top" wrapText="1"/>
    </xf>
    <xf numFmtId="0" fontId="0" fillId="0" borderId="0" xfId="0" applyFont="1" applyAlignment="1">
      <alignment horizontal="left"/>
    </xf>
    <xf numFmtId="0" fontId="0" fillId="0" borderId="0" xfId="0" applyFont="1" applyAlignment="1">
      <alignment horizontal="left" vertical="center" wrapText="1"/>
    </xf>
    <xf numFmtId="0" fontId="5" fillId="0" borderId="1" xfId="2" applyFont="1" applyFill="1" applyBorder="1" applyAlignment="1"/>
    <xf numFmtId="0" fontId="5" fillId="0" borderId="1" xfId="1" applyFont="1" applyFill="1" applyBorder="1" applyAlignment="1"/>
    <xf numFmtId="0" fontId="0" fillId="0" borderId="1" xfId="0" applyBorder="1" applyAlignment="1">
      <alignment horizontal="left" vertical="center"/>
    </xf>
    <xf numFmtId="0" fontId="0" fillId="0" borderId="0" xfId="0" applyAlignment="1">
      <alignment horizontal="left" vertical="center"/>
    </xf>
    <xf numFmtId="0" fontId="5" fillId="0" borderId="1" xfId="0" applyFont="1" applyBorder="1" applyAlignment="1">
      <alignment horizontal="left" vertical="center"/>
    </xf>
    <xf numFmtId="0" fontId="0" fillId="0" borderId="0" xfId="0"/>
    <xf numFmtId="0" fontId="5" fillId="0" borderId="0" xfId="0" applyFont="1" applyBorder="1" applyAlignment="1">
      <alignment horizontal="left" vertical="center"/>
    </xf>
    <xf numFmtId="0" fontId="10" fillId="0" borderId="0" xfId="0" applyFont="1" applyBorder="1" applyAlignment="1">
      <alignment horizontal="center"/>
    </xf>
    <xf numFmtId="0" fontId="10" fillId="0" borderId="0" xfId="0" applyFont="1" applyBorder="1"/>
    <xf numFmtId="0" fontId="5" fillId="0" borderId="0" xfId="0" applyFont="1" applyFill="1" applyBorder="1" applyAlignment="1">
      <alignment horizontal="left"/>
    </xf>
    <xf numFmtId="0" fontId="0" fillId="0" borderId="0" xfId="0" applyAlignment="1">
      <alignment vertical="center"/>
    </xf>
    <xf numFmtId="0" fontId="1" fillId="0" borderId="0" xfId="0" applyFont="1" applyAlignment="1">
      <alignment vertical="center"/>
    </xf>
    <xf numFmtId="0" fontId="0" fillId="0" borderId="0" xfId="0" applyFont="1" applyAlignment="1">
      <alignment vertical="center"/>
    </xf>
    <xf numFmtId="0" fontId="1" fillId="0" borderId="1" xfId="0" applyFont="1" applyBorder="1" applyAlignment="1">
      <alignment vertical="center"/>
    </xf>
    <xf numFmtId="0" fontId="0" fillId="0" borderId="1" xfId="0" applyFont="1" applyBorder="1" applyAlignment="1">
      <alignment vertical="center"/>
    </xf>
    <xf numFmtId="0" fontId="5" fillId="0" borderId="1" xfId="1" applyFont="1" applyBorder="1" applyAlignment="1">
      <alignment vertical="center"/>
    </xf>
    <xf numFmtId="0" fontId="5" fillId="0" borderId="1" xfId="0" applyFont="1" applyBorder="1" applyAlignment="1">
      <alignment vertical="center"/>
    </xf>
    <xf numFmtId="0" fontId="0" fillId="0" borderId="0" xfId="0" applyBorder="1" applyAlignment="1">
      <alignment vertical="center"/>
    </xf>
    <xf numFmtId="0" fontId="0" fillId="0" borderId="1" xfId="0" applyBorder="1" applyAlignment="1">
      <alignment horizontal="left" vertical="center"/>
    </xf>
    <xf numFmtId="0" fontId="0" fillId="0" borderId="1" xfId="0" applyBorder="1"/>
    <xf numFmtId="0" fontId="0" fillId="0" borderId="1" xfId="0" applyBorder="1" applyAlignment="1">
      <alignment vertical="center"/>
    </xf>
    <xf numFmtId="0" fontId="0" fillId="0" borderId="1" xfId="0" applyFont="1" applyBorder="1" applyAlignment="1">
      <alignment horizontal="left"/>
    </xf>
    <xf numFmtId="0" fontId="0" fillId="0" borderId="0" xfId="0" applyAlignment="1"/>
    <xf numFmtId="0" fontId="4" fillId="0" borderId="1" xfId="0" applyFont="1" applyBorder="1" applyAlignment="1">
      <alignment horizontal="left" vertical="center"/>
    </xf>
    <xf numFmtId="0" fontId="0" fillId="0" borderId="2" xfId="0" applyFont="1" applyBorder="1" applyAlignment="1">
      <alignment vertical="center"/>
    </xf>
    <xf numFmtId="0" fontId="1" fillId="0" borderId="0" xfId="0" applyFont="1" applyFill="1" applyBorder="1" applyAlignment="1">
      <alignment vertical="center"/>
    </xf>
    <xf numFmtId="0" fontId="0" fillId="0" borderId="0" xfId="0" applyFont="1" applyBorder="1" applyAlignment="1">
      <alignment vertical="center"/>
    </xf>
    <xf numFmtId="0" fontId="5" fillId="0" borderId="0" xfId="1" applyFont="1" applyBorder="1" applyAlignment="1">
      <alignment vertical="center"/>
    </xf>
    <xf numFmtId="0" fontId="5" fillId="0" borderId="0" xfId="0" applyFont="1" applyBorder="1" applyAlignment="1">
      <alignment vertical="center"/>
    </xf>
    <xf numFmtId="0" fontId="5" fillId="0" borderId="0" xfId="1" applyFont="1" applyBorder="1" applyAlignment="1">
      <alignment horizontal="left" vertical="center"/>
    </xf>
    <xf numFmtId="0" fontId="0" fillId="0" borderId="1" xfId="0" applyBorder="1" applyAlignment="1"/>
    <xf numFmtId="0" fontId="5" fillId="0" borderId="1" xfId="0" applyFont="1" applyBorder="1" applyAlignment="1"/>
    <xf numFmtId="0" fontId="5" fillId="2" borderId="1" xfId="0" applyFont="1" applyFill="1" applyBorder="1" applyAlignment="1">
      <alignment vertical="center"/>
    </xf>
    <xf numFmtId="0" fontId="5" fillId="0" borderId="1" xfId="2" applyFont="1" applyFill="1" applyBorder="1" applyAlignment="1">
      <alignment vertical="center"/>
    </xf>
    <xf numFmtId="0" fontId="5" fillId="0" borderId="1" xfId="0" applyFont="1" applyFill="1" applyBorder="1" applyAlignment="1"/>
    <xf numFmtId="0" fontId="5" fillId="2" borderId="1" xfId="0" applyFont="1" applyFill="1" applyBorder="1" applyAlignment="1">
      <alignment horizontal="left" vertical="center"/>
    </xf>
    <xf numFmtId="0" fontId="5" fillId="0" borderId="1" xfId="0" applyFont="1" applyBorder="1" applyAlignment="1">
      <alignment horizontal="left"/>
    </xf>
    <xf numFmtId="0" fontId="5" fillId="0" borderId="1" xfId="0" applyFont="1" applyFill="1" applyBorder="1" applyAlignment="1">
      <alignment horizontal="left"/>
    </xf>
    <xf numFmtId="0" fontId="5" fillId="0" borderId="1" xfId="0" applyFont="1" applyFill="1" applyBorder="1" applyAlignment="1">
      <alignment vertical="center"/>
    </xf>
    <xf numFmtId="0" fontId="5" fillId="0" borderId="1" xfId="0" applyFont="1" applyBorder="1" applyAlignment="1"/>
    <xf numFmtId="0" fontId="0" fillId="0" borderId="0" xfId="0" applyBorder="1" applyAlignment="1">
      <alignment horizontal="left" vertical="center"/>
    </xf>
    <xf numFmtId="0" fontId="0" fillId="0" borderId="0" xfId="0"/>
    <xf numFmtId="0" fontId="0" fillId="0" borderId="1" xfId="0" applyBorder="1" applyAlignment="1">
      <alignment horizontal="left" vertical="center"/>
    </xf>
    <xf numFmtId="0" fontId="5" fillId="0" borderId="1" xfId="0" applyFont="1" applyBorder="1" applyAlignment="1">
      <alignment horizontal="left" vertical="center"/>
    </xf>
    <xf numFmtId="2" fontId="0" fillId="0" borderId="1" xfId="0" applyNumberFormat="1" applyBorder="1" applyAlignment="1">
      <alignment horizontal="left" vertical="center"/>
    </xf>
    <xf numFmtId="0" fontId="5" fillId="0" borderId="1" xfId="0" applyFont="1" applyBorder="1" applyAlignment="1"/>
    <xf numFmtId="0" fontId="5" fillId="2" borderId="1" xfId="0" applyFont="1" applyFill="1" applyBorder="1" applyAlignment="1">
      <alignment vertical="center"/>
    </xf>
    <xf numFmtId="0" fontId="5" fillId="2" borderId="1" xfId="0" applyFont="1" applyFill="1" applyBorder="1" applyAlignment="1">
      <alignment horizontal="left" vertical="center"/>
    </xf>
    <xf numFmtId="2" fontId="0" fillId="0" borderId="0" xfId="0" applyNumberFormat="1" applyBorder="1" applyAlignment="1">
      <alignment horizontal="left" vertical="center"/>
    </xf>
    <xf numFmtId="0" fontId="0" fillId="0" borderId="1" xfId="0" applyFill="1" applyBorder="1" applyAlignment="1" applyProtection="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xf>
    <xf numFmtId="164" fontId="0" fillId="0" borderId="1" xfId="0" applyNumberFormat="1" applyBorder="1" applyAlignment="1" applyProtection="1">
      <alignment horizontal="center"/>
    </xf>
    <xf numFmtId="2" fontId="0" fillId="0" borderId="1" xfId="0" applyNumberFormat="1" applyBorder="1" applyAlignment="1">
      <alignment horizontal="center"/>
    </xf>
    <xf numFmtId="164" fontId="0" fillId="0" borderId="1" xfId="0" applyNumberFormat="1" applyBorder="1" applyAlignment="1">
      <alignment horizontal="center"/>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1" xfId="0" applyFill="1" applyBorder="1" applyAlignment="1">
      <alignment horizontal="center"/>
    </xf>
    <xf numFmtId="2" fontId="0" fillId="0" borderId="1" xfId="0" applyNumberFormat="1" applyBorder="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0" fillId="0" borderId="0" xfId="0" applyAlignment="1">
      <alignment horizontal="center" vertical="center"/>
    </xf>
    <xf numFmtId="0" fontId="0" fillId="0" borderId="0" xfId="0" applyBorder="1" applyAlignment="1">
      <alignment horizontal="center"/>
    </xf>
    <xf numFmtId="2" fontId="0" fillId="0" borderId="0" xfId="0" applyNumberFormat="1" applyBorder="1" applyAlignment="1">
      <alignment horizontal="center"/>
    </xf>
    <xf numFmtId="0" fontId="1" fillId="0" borderId="1" xfId="0" applyFont="1" applyBorder="1" applyAlignment="1">
      <alignment horizontal="center"/>
    </xf>
    <xf numFmtId="0" fontId="10" fillId="0" borderId="0" xfId="0" applyFont="1" applyAlignment="1">
      <alignment horizontal="center"/>
    </xf>
    <xf numFmtId="0" fontId="0" fillId="0" borderId="2" xfId="0" applyBorder="1" applyAlignment="1">
      <alignment horizontal="center" vertical="center"/>
    </xf>
    <xf numFmtId="0" fontId="5" fillId="2" borderId="0" xfId="0" applyFont="1" applyFill="1" applyBorder="1" applyAlignment="1">
      <alignment horizontal="left" vertical="center" wrapText="1"/>
    </xf>
    <xf numFmtId="0" fontId="0" fillId="0" borderId="0" xfId="0"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xf numFmtId="0" fontId="0" fillId="0" borderId="0" xfId="0" applyBorder="1"/>
    <xf numFmtId="0" fontId="0" fillId="0" borderId="0" xfId="0" applyFill="1" applyBorder="1" applyAlignment="1"/>
    <xf numFmtId="0" fontId="0" fillId="0" borderId="1" xfId="0" applyFill="1" applyBorder="1" applyAlignment="1"/>
    <xf numFmtId="0" fontId="0" fillId="0" borderId="1" xfId="0" applyFill="1" applyBorder="1" applyAlignment="1">
      <alignment vertical="center"/>
    </xf>
    <xf numFmtId="0" fontId="0" fillId="0" borderId="1" xfId="0" applyFill="1" applyBorder="1"/>
    <xf numFmtId="0" fontId="0" fillId="0" borderId="0" xfId="0" applyFill="1" applyBorder="1"/>
    <xf numFmtId="0" fontId="0" fillId="0" borderId="0" xfId="0" applyFill="1" applyBorder="1" applyAlignment="1">
      <alignment horizontal="left" vertical="center"/>
    </xf>
    <xf numFmtId="0" fontId="0" fillId="0" borderId="0" xfId="0" applyFill="1" applyBorder="1" applyProtection="1"/>
    <xf numFmtId="0" fontId="0" fillId="0" borderId="0" xfId="0" applyFill="1" applyBorder="1" applyAlignment="1">
      <alignment horizontal="center"/>
    </xf>
    <xf numFmtId="0" fontId="0" fillId="0" borderId="1" xfId="0" applyBorder="1" applyAlignment="1">
      <alignment vertical="center"/>
    </xf>
    <xf numFmtId="0" fontId="0" fillId="0" borderId="1" xfId="0" applyBorder="1" applyAlignment="1"/>
    <xf numFmtId="0" fontId="0" fillId="0" borderId="1" xfId="0" applyFill="1" applyBorder="1" applyAlignment="1"/>
    <xf numFmtId="0" fontId="5" fillId="0" borderId="1" xfId="0" applyFont="1" applyFill="1" applyBorder="1" applyAlignment="1">
      <alignment horizontal="left" vertical="center"/>
    </xf>
    <xf numFmtId="2" fontId="0" fillId="0" borderId="1" xfId="0" applyNumberFormat="1" applyFill="1" applyBorder="1" applyAlignment="1">
      <alignment horizontal="center"/>
    </xf>
    <xf numFmtId="0" fontId="1" fillId="0" borderId="1" xfId="0" applyFont="1" applyFill="1" applyBorder="1" applyAlignment="1">
      <alignment horizontal="center"/>
    </xf>
    <xf numFmtId="2" fontId="0" fillId="0" borderId="0" xfId="0" applyNumberFormat="1" applyFill="1" applyBorder="1" applyAlignment="1">
      <alignment horizontal="left" vertical="center"/>
    </xf>
    <xf numFmtId="0" fontId="0" fillId="0" borderId="0" xfId="0" applyFill="1"/>
    <xf numFmtId="0" fontId="5" fillId="0" borderId="0" xfId="0" applyFont="1" applyFill="1" applyBorder="1" applyAlignment="1">
      <alignment vertical="center" wrapText="1"/>
    </xf>
    <xf numFmtId="0" fontId="0" fillId="0" borderId="1" xfId="0" applyFont="1" applyFill="1" applyBorder="1" applyAlignment="1">
      <alignment horizontal="center"/>
    </xf>
    <xf numFmtId="0" fontId="5" fillId="2" borderId="0" xfId="0" applyFont="1" applyFill="1" applyBorder="1" applyAlignment="1">
      <alignment vertical="center"/>
    </xf>
    <xf numFmtId="0" fontId="5" fillId="0" borderId="0" xfId="0" applyFont="1" applyBorder="1" applyAlignment="1"/>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darasz@mail.bme.hu" TargetMode="External"/><Relationship Id="rId1" Type="http://schemas.openxmlformats.org/officeDocument/2006/relationships/hyperlink" Target="mailto:imre.szilagyi@mail.bm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zoomScale="90" zoomScaleNormal="90" workbookViewId="0">
      <selection activeCell="A11" sqref="A11:XFD11"/>
    </sheetView>
  </sheetViews>
  <sheetFormatPr defaultRowHeight="14.5" x14ac:dyDescent="0.35"/>
  <cols>
    <col min="1" max="1" width="10.26953125" style="29" customWidth="1"/>
    <col min="2" max="2" width="23.08984375" style="29" customWidth="1"/>
    <col min="3" max="3" width="66.1796875" style="29" customWidth="1"/>
    <col min="4" max="4" width="11.36328125" style="29" customWidth="1"/>
    <col min="5" max="5" width="10.1796875" style="29" customWidth="1"/>
    <col min="6" max="6" width="9.90625" style="29" customWidth="1"/>
    <col min="7" max="7" width="23.453125" style="36" customWidth="1"/>
    <col min="8" max="8" width="3" customWidth="1"/>
  </cols>
  <sheetData>
    <row r="1" spans="1:7" s="41" customFormat="1" ht="18.5" x14ac:dyDescent="0.45">
      <c r="A1" s="12" t="s">
        <v>92</v>
      </c>
      <c r="B1" s="29"/>
      <c r="C1" s="29"/>
      <c r="D1" s="29"/>
      <c r="E1" s="29"/>
      <c r="F1" s="29"/>
      <c r="G1" s="36"/>
    </row>
    <row r="2" spans="1:7" s="41" customFormat="1" x14ac:dyDescent="0.35">
      <c r="A2" s="30"/>
      <c r="B2" s="29"/>
      <c r="C2" s="29"/>
      <c r="D2" s="29"/>
      <c r="E2" s="29"/>
      <c r="F2" s="29"/>
      <c r="G2" s="36"/>
    </row>
    <row r="3" spans="1:7" s="41" customFormat="1" x14ac:dyDescent="0.35">
      <c r="A3" s="31" t="s">
        <v>98</v>
      </c>
      <c r="B3" s="31"/>
      <c r="C3" s="31"/>
      <c r="D3" s="31"/>
      <c r="E3" s="31"/>
      <c r="F3" s="29"/>
      <c r="G3" s="36"/>
    </row>
    <row r="4" spans="1:7" s="41" customFormat="1" x14ac:dyDescent="0.35">
      <c r="A4" s="31" t="s">
        <v>99</v>
      </c>
      <c r="B4" s="31"/>
      <c r="C4" s="31"/>
      <c r="D4" s="31"/>
      <c r="E4" s="31"/>
      <c r="F4" s="29"/>
      <c r="G4" s="36"/>
    </row>
    <row r="5" spans="1:7" s="41" customFormat="1" x14ac:dyDescent="0.35">
      <c r="A5" s="29"/>
      <c r="B5" s="29"/>
      <c r="C5" s="29"/>
      <c r="D5" s="29"/>
      <c r="E5" s="29"/>
      <c r="F5" s="29"/>
      <c r="G5" s="36"/>
    </row>
    <row r="6" spans="1:7" s="41" customFormat="1" x14ac:dyDescent="0.35">
      <c r="A6" s="6" t="s">
        <v>14</v>
      </c>
      <c r="B6" s="5" t="s">
        <v>15</v>
      </c>
      <c r="C6" s="5" t="s">
        <v>205</v>
      </c>
      <c r="D6" s="5" t="s">
        <v>95</v>
      </c>
      <c r="E6" s="5" t="s">
        <v>96</v>
      </c>
      <c r="F6" s="5" t="s">
        <v>97</v>
      </c>
      <c r="G6" s="44"/>
    </row>
    <row r="7" spans="1:7" s="41" customFormat="1" x14ac:dyDescent="0.35">
      <c r="A7" s="6" t="s">
        <v>0</v>
      </c>
      <c r="B7" s="7" t="s">
        <v>100</v>
      </c>
      <c r="D7" s="7"/>
      <c r="E7" s="7"/>
      <c r="F7" s="33"/>
      <c r="G7" s="45"/>
    </row>
    <row r="8" spans="1:7" s="41" customFormat="1" x14ac:dyDescent="0.35">
      <c r="A8" s="6"/>
      <c r="B8" s="7" t="s">
        <v>101</v>
      </c>
      <c r="C8" s="7" t="s">
        <v>81</v>
      </c>
      <c r="D8" s="7"/>
      <c r="E8" s="7"/>
      <c r="F8" s="33"/>
      <c r="G8" s="46"/>
    </row>
    <row r="9" spans="1:7" s="41" customFormat="1" x14ac:dyDescent="0.35">
      <c r="A9" s="6" t="s">
        <v>1</v>
      </c>
      <c r="B9" s="7" t="s">
        <v>102</v>
      </c>
      <c r="C9" s="43"/>
      <c r="D9" s="7"/>
      <c r="E9" s="7"/>
      <c r="F9" s="33"/>
      <c r="G9" s="46"/>
    </row>
    <row r="10" spans="1:7" s="41" customFormat="1" x14ac:dyDescent="0.35">
      <c r="A10" s="5"/>
      <c r="B10" s="7" t="s">
        <v>103</v>
      </c>
      <c r="C10" s="43" t="s">
        <v>84</v>
      </c>
      <c r="D10" s="7"/>
      <c r="E10" s="7"/>
      <c r="F10" s="33"/>
      <c r="G10" s="47"/>
    </row>
    <row r="11" spans="1:7" s="41" customFormat="1" x14ac:dyDescent="0.35">
      <c r="A11" s="6" t="s">
        <v>2</v>
      </c>
      <c r="B11" s="7" t="s">
        <v>104</v>
      </c>
      <c r="C11" s="7"/>
      <c r="D11" s="33" t="s">
        <v>55</v>
      </c>
      <c r="E11" s="7"/>
      <c r="F11" s="33"/>
      <c r="G11" s="47"/>
    </row>
    <row r="12" spans="1:7" s="41" customFormat="1" x14ac:dyDescent="0.35">
      <c r="A12" s="6"/>
      <c r="B12" s="7" t="s">
        <v>105</v>
      </c>
      <c r="C12" s="7" t="s">
        <v>130</v>
      </c>
      <c r="D12" s="7"/>
      <c r="E12" s="7"/>
      <c r="F12" s="33"/>
      <c r="G12" s="46"/>
    </row>
    <row r="13" spans="1:7" s="41" customFormat="1" x14ac:dyDescent="0.35">
      <c r="A13" s="6" t="s">
        <v>3</v>
      </c>
      <c r="B13" s="7" t="s">
        <v>106</v>
      </c>
      <c r="C13" s="43"/>
      <c r="D13" s="33" t="s">
        <v>53</v>
      </c>
      <c r="E13" s="7" t="s">
        <v>55</v>
      </c>
      <c r="F13" s="33"/>
      <c r="G13" s="46"/>
    </row>
    <row r="14" spans="1:7" s="41" customFormat="1" x14ac:dyDescent="0.35">
      <c r="A14" s="6"/>
      <c r="B14" s="7" t="s">
        <v>107</v>
      </c>
      <c r="C14" s="41" t="s">
        <v>86</v>
      </c>
      <c r="D14" s="7"/>
      <c r="E14" s="7"/>
      <c r="F14" s="49"/>
      <c r="G14" s="46"/>
    </row>
    <row r="15" spans="1:7" s="41" customFormat="1" x14ac:dyDescent="0.35">
      <c r="A15" s="6" t="s">
        <v>4</v>
      </c>
      <c r="B15" s="7" t="s">
        <v>108</v>
      </c>
      <c r="C15" s="7"/>
      <c r="D15" s="33" t="s">
        <v>54</v>
      </c>
      <c r="E15" s="7" t="s">
        <v>53</v>
      </c>
      <c r="F15" s="33" t="s">
        <v>55</v>
      </c>
      <c r="G15" s="46"/>
    </row>
    <row r="16" spans="1:7" s="41" customFormat="1" x14ac:dyDescent="0.35">
      <c r="A16" s="6"/>
      <c r="B16" s="7" t="s">
        <v>109</v>
      </c>
      <c r="C16" s="33" t="s">
        <v>82</v>
      </c>
      <c r="D16" s="7"/>
      <c r="E16" s="7"/>
      <c r="F16" s="49"/>
      <c r="G16" s="47"/>
    </row>
    <row r="17" spans="1:7" s="41" customFormat="1" x14ac:dyDescent="0.35">
      <c r="A17" s="6" t="s">
        <v>5</v>
      </c>
      <c r="B17" s="7" t="s">
        <v>110</v>
      </c>
      <c r="C17" s="7"/>
      <c r="D17" s="33" t="s">
        <v>51</v>
      </c>
      <c r="E17" s="7" t="s">
        <v>54</v>
      </c>
      <c r="F17" s="33" t="s">
        <v>53</v>
      </c>
      <c r="G17" s="46"/>
    </row>
    <row r="18" spans="1:7" s="41" customFormat="1" x14ac:dyDescent="0.35">
      <c r="A18" s="6"/>
      <c r="B18" s="7" t="s">
        <v>111</v>
      </c>
      <c r="C18" s="33" t="s">
        <v>85</v>
      </c>
      <c r="D18" s="7"/>
      <c r="E18" s="7"/>
      <c r="F18" s="33"/>
      <c r="G18" s="46"/>
    </row>
    <row r="19" spans="1:7" s="41" customFormat="1" x14ac:dyDescent="0.35">
      <c r="A19" s="6" t="s">
        <v>6</v>
      </c>
      <c r="B19" s="7" t="s">
        <v>112</v>
      </c>
      <c r="D19" s="33" t="s">
        <v>52</v>
      </c>
      <c r="E19" s="7" t="s">
        <v>51</v>
      </c>
      <c r="F19" s="33" t="s">
        <v>54</v>
      </c>
      <c r="G19" s="47"/>
    </row>
    <row r="20" spans="1:7" s="41" customFormat="1" x14ac:dyDescent="0.35">
      <c r="A20" s="8"/>
      <c r="B20" s="7" t="s">
        <v>113</v>
      </c>
      <c r="C20" s="33" t="s">
        <v>83</v>
      </c>
      <c r="D20" s="7"/>
      <c r="E20" s="7"/>
      <c r="F20" s="49"/>
      <c r="G20" s="46"/>
    </row>
    <row r="21" spans="1:7" s="41" customFormat="1" x14ac:dyDescent="0.35">
      <c r="A21" s="6" t="s">
        <v>7</v>
      </c>
      <c r="B21" s="7" t="s">
        <v>114</v>
      </c>
      <c r="C21" s="7" t="s">
        <v>128</v>
      </c>
      <c r="D21" s="7" t="s">
        <v>129</v>
      </c>
      <c r="E21" s="7" t="s">
        <v>129</v>
      </c>
      <c r="F21" s="33" t="s">
        <v>129</v>
      </c>
      <c r="G21" s="47"/>
    </row>
    <row r="22" spans="1:7" s="41" customFormat="1" x14ac:dyDescent="0.35">
      <c r="A22" s="8"/>
      <c r="B22" s="7" t="s">
        <v>115</v>
      </c>
      <c r="C22" s="7" t="s">
        <v>87</v>
      </c>
      <c r="D22" s="49"/>
      <c r="E22" s="49"/>
      <c r="F22" s="49"/>
      <c r="G22" s="46"/>
    </row>
    <row r="23" spans="1:7" s="41" customFormat="1" x14ac:dyDescent="0.35">
      <c r="A23" s="6" t="s">
        <v>8</v>
      </c>
      <c r="B23" s="7" t="s">
        <v>116</v>
      </c>
      <c r="C23" s="49"/>
      <c r="D23" s="7" t="s">
        <v>50</v>
      </c>
      <c r="E23" s="7" t="s">
        <v>52</v>
      </c>
      <c r="F23" s="49" t="s">
        <v>51</v>
      </c>
      <c r="G23" s="47"/>
    </row>
    <row r="24" spans="1:7" s="41" customFormat="1" x14ac:dyDescent="0.35">
      <c r="A24" s="8"/>
      <c r="B24" s="7" t="s">
        <v>117</v>
      </c>
      <c r="C24" s="41" t="s">
        <v>128</v>
      </c>
      <c r="D24" s="7"/>
      <c r="E24" s="7"/>
      <c r="F24" s="33"/>
      <c r="G24" s="47"/>
    </row>
    <row r="25" spans="1:7" s="41" customFormat="1" x14ac:dyDescent="0.35">
      <c r="A25" s="6" t="s">
        <v>9</v>
      </c>
      <c r="B25" s="7" t="s">
        <v>118</v>
      </c>
      <c r="C25" s="7"/>
      <c r="D25" s="7" t="s">
        <v>56</v>
      </c>
      <c r="E25" s="7" t="s">
        <v>50</v>
      </c>
      <c r="F25" s="33" t="s">
        <v>52</v>
      </c>
      <c r="G25" s="36"/>
    </row>
    <row r="26" spans="1:7" s="41" customFormat="1" x14ac:dyDescent="0.35">
      <c r="A26" s="8"/>
      <c r="B26" s="7" t="s">
        <v>119</v>
      </c>
      <c r="C26" s="7"/>
      <c r="D26" s="7"/>
      <c r="E26" s="7"/>
      <c r="F26" s="39"/>
      <c r="G26" s="47"/>
    </row>
    <row r="27" spans="1:7" s="41" customFormat="1" x14ac:dyDescent="0.35">
      <c r="A27" s="6" t="s">
        <v>10</v>
      </c>
      <c r="B27" s="7" t="s">
        <v>120</v>
      </c>
      <c r="C27" s="7"/>
      <c r="D27" s="7"/>
      <c r="E27" s="7" t="s">
        <v>56</v>
      </c>
      <c r="F27" s="33" t="s">
        <v>50</v>
      </c>
      <c r="G27" s="36"/>
    </row>
    <row r="28" spans="1:7" s="41" customFormat="1" x14ac:dyDescent="0.35">
      <c r="A28" s="8"/>
      <c r="B28" s="7" t="s">
        <v>121</v>
      </c>
      <c r="C28" s="49"/>
      <c r="D28" s="7"/>
      <c r="E28" s="7"/>
      <c r="F28" s="39"/>
      <c r="G28" s="46"/>
    </row>
    <row r="29" spans="1:7" s="41" customFormat="1" x14ac:dyDescent="0.35">
      <c r="A29" s="6" t="s">
        <v>11</v>
      </c>
      <c r="B29" s="7" t="s">
        <v>122</v>
      </c>
      <c r="C29" s="49"/>
      <c r="D29" s="7"/>
      <c r="E29" s="7"/>
      <c r="F29" s="33" t="s">
        <v>56</v>
      </c>
      <c r="G29" s="36"/>
    </row>
    <row r="30" spans="1:7" s="41" customFormat="1" x14ac:dyDescent="0.35">
      <c r="A30" s="8"/>
      <c r="B30" s="7" t="s">
        <v>123</v>
      </c>
      <c r="C30" s="49"/>
      <c r="D30" s="101"/>
      <c r="E30" s="101"/>
      <c r="F30" s="101"/>
      <c r="G30" s="46"/>
    </row>
    <row r="31" spans="1:7" s="41" customFormat="1" x14ac:dyDescent="0.35">
      <c r="A31" s="6" t="s">
        <v>12</v>
      </c>
      <c r="B31" s="7" t="s">
        <v>124</v>
      </c>
      <c r="C31" s="7"/>
      <c r="D31" s="7"/>
      <c r="E31" s="7"/>
      <c r="F31" s="39"/>
      <c r="G31" s="36"/>
    </row>
    <row r="32" spans="1:7" s="41" customFormat="1" x14ac:dyDescent="0.35">
      <c r="A32" s="8"/>
      <c r="B32" s="7" t="s">
        <v>125</v>
      </c>
      <c r="C32" s="32" t="s">
        <v>20</v>
      </c>
      <c r="D32" s="7"/>
      <c r="E32" s="7"/>
      <c r="F32" s="49"/>
      <c r="G32" s="46"/>
    </row>
    <row r="33" spans="1:7" s="41" customFormat="1" x14ac:dyDescent="0.35">
      <c r="A33" s="6" t="s">
        <v>13</v>
      </c>
      <c r="B33" s="7" t="s">
        <v>126</v>
      </c>
      <c r="C33" s="32"/>
      <c r="D33" s="7"/>
      <c r="E33" s="7"/>
      <c r="F33" s="49"/>
      <c r="G33" s="36"/>
    </row>
    <row r="34" spans="1:7" s="41" customFormat="1" x14ac:dyDescent="0.35">
      <c r="A34" s="8"/>
      <c r="B34" s="7" t="s">
        <v>127</v>
      </c>
      <c r="C34" s="32" t="s">
        <v>63</v>
      </c>
      <c r="D34" s="7"/>
      <c r="E34" s="7"/>
      <c r="F34" s="49"/>
      <c r="G34" s="46"/>
    </row>
    <row r="35" spans="1:7" s="17" customFormat="1" x14ac:dyDescent="0.35">
      <c r="A35" s="42" t="s">
        <v>44</v>
      </c>
      <c r="B35" s="7"/>
      <c r="C35" s="40" t="s">
        <v>65</v>
      </c>
      <c r="D35" s="7"/>
      <c r="E35" s="7"/>
      <c r="F35" s="40"/>
      <c r="G35" s="48"/>
    </row>
    <row r="36" spans="1:7" ht="15" x14ac:dyDescent="0.35">
      <c r="A36" s="2"/>
      <c r="B36" s="3"/>
      <c r="C36" s="36"/>
      <c r="D36" s="3"/>
      <c r="E36" s="3"/>
    </row>
    <row r="37" spans="1:7" x14ac:dyDescent="0.35">
      <c r="A37" s="39" t="s">
        <v>21</v>
      </c>
      <c r="B37" s="33" t="s">
        <v>18</v>
      </c>
      <c r="C37" s="34" t="s">
        <v>25</v>
      </c>
      <c r="D37" s="45"/>
      <c r="E37" s="45"/>
    </row>
    <row r="38" spans="1:7" x14ac:dyDescent="0.35">
      <c r="B38" s="33" t="s">
        <v>16</v>
      </c>
      <c r="C38" s="34" t="s">
        <v>22</v>
      </c>
      <c r="D38" s="45"/>
      <c r="E38" s="45"/>
    </row>
    <row r="39" spans="1:7" x14ac:dyDescent="0.35">
      <c r="A39" s="39"/>
      <c r="B39" s="33" t="s">
        <v>17</v>
      </c>
      <c r="C39" s="34" t="s">
        <v>23</v>
      </c>
      <c r="D39" s="45"/>
      <c r="E39" s="45"/>
    </row>
    <row r="40" spans="1:7" s="60" customFormat="1" x14ac:dyDescent="0.35">
      <c r="A40" s="100"/>
      <c r="B40" s="33" t="s">
        <v>133</v>
      </c>
      <c r="C40" s="34" t="s">
        <v>134</v>
      </c>
      <c r="D40" s="45"/>
      <c r="E40" s="45"/>
      <c r="F40" s="29"/>
      <c r="G40" s="36"/>
    </row>
    <row r="41" spans="1:7" x14ac:dyDescent="0.35">
      <c r="A41" s="39"/>
      <c r="B41" s="33" t="s">
        <v>131</v>
      </c>
      <c r="C41" s="35" t="s">
        <v>132</v>
      </c>
      <c r="D41" s="45"/>
      <c r="E41" s="45"/>
    </row>
    <row r="42" spans="1:7" x14ac:dyDescent="0.35">
      <c r="A42" s="39"/>
      <c r="B42" s="33" t="s">
        <v>64</v>
      </c>
      <c r="C42" s="35" t="s">
        <v>24</v>
      </c>
      <c r="D42" s="45"/>
      <c r="E42" s="45"/>
    </row>
    <row r="43" spans="1:7" s="24" customFormat="1" x14ac:dyDescent="0.35">
      <c r="A43" s="39"/>
      <c r="B43" s="33" t="s">
        <v>76</v>
      </c>
      <c r="C43" s="34" t="s">
        <v>72</v>
      </c>
      <c r="D43" s="45"/>
      <c r="E43" s="45"/>
      <c r="F43" s="29"/>
      <c r="G43" s="36"/>
    </row>
    <row r="44" spans="1:7" s="24" customFormat="1" x14ac:dyDescent="0.35">
      <c r="A44" s="39"/>
      <c r="B44" s="33" t="s">
        <v>138</v>
      </c>
      <c r="C44" s="34" t="s">
        <v>135</v>
      </c>
      <c r="D44" s="45"/>
      <c r="E44" s="45"/>
      <c r="F44" s="29"/>
      <c r="G44" s="36"/>
    </row>
    <row r="45" spans="1:7" s="24" customFormat="1" x14ac:dyDescent="0.35">
      <c r="A45" s="39"/>
      <c r="B45" s="33" t="s">
        <v>75</v>
      </c>
      <c r="C45" s="34" t="s">
        <v>89</v>
      </c>
      <c r="D45" s="45"/>
      <c r="E45" s="45"/>
      <c r="F45" s="29"/>
      <c r="G45" s="36"/>
    </row>
    <row r="47" spans="1:7" x14ac:dyDescent="0.35">
      <c r="A47" s="39" t="s">
        <v>77</v>
      </c>
      <c r="B47" s="39" t="s">
        <v>19</v>
      </c>
      <c r="C47" s="39" t="s">
        <v>80</v>
      </c>
    </row>
    <row r="48" spans="1:7" x14ac:dyDescent="0.35">
      <c r="A48" s="39" t="s">
        <v>53</v>
      </c>
      <c r="B48" s="33" t="s">
        <v>71</v>
      </c>
      <c r="C48" s="39" t="s">
        <v>131</v>
      </c>
      <c r="D48" s="45"/>
      <c r="E48" s="45"/>
    </row>
    <row r="49" spans="1:7" x14ac:dyDescent="0.35">
      <c r="A49" s="39" t="s">
        <v>51</v>
      </c>
      <c r="B49" s="33" t="s">
        <v>78</v>
      </c>
      <c r="C49" s="39" t="s">
        <v>17</v>
      </c>
      <c r="D49" s="45"/>
      <c r="E49" s="45"/>
    </row>
    <row r="50" spans="1:7" s="24" customFormat="1" x14ac:dyDescent="0.35">
      <c r="A50" s="39" t="s">
        <v>54</v>
      </c>
      <c r="B50" s="39" t="s">
        <v>68</v>
      </c>
      <c r="C50" s="39" t="s">
        <v>75</v>
      </c>
      <c r="D50" s="45"/>
      <c r="E50" s="45"/>
      <c r="F50" s="29"/>
      <c r="G50" s="36"/>
    </row>
    <row r="51" spans="1:7" x14ac:dyDescent="0.35">
      <c r="A51" s="39" t="s">
        <v>55</v>
      </c>
      <c r="B51" s="39" t="s">
        <v>79</v>
      </c>
      <c r="C51" s="39" t="s">
        <v>64</v>
      </c>
    </row>
    <row r="52" spans="1:7" x14ac:dyDescent="0.35">
      <c r="A52" s="39" t="s">
        <v>52</v>
      </c>
      <c r="B52" s="39" t="s">
        <v>73</v>
      </c>
      <c r="C52" s="39" t="s">
        <v>76</v>
      </c>
    </row>
    <row r="53" spans="1:7" s="24" customFormat="1" x14ac:dyDescent="0.35">
      <c r="A53" s="39" t="s">
        <v>50</v>
      </c>
      <c r="B53" s="33" t="s">
        <v>70</v>
      </c>
      <c r="C53" s="39" t="s">
        <v>136</v>
      </c>
      <c r="D53" s="29"/>
      <c r="E53" s="29"/>
      <c r="F53" s="29"/>
      <c r="G53" s="36"/>
    </row>
    <row r="54" spans="1:7" x14ac:dyDescent="0.35">
      <c r="A54" s="39" t="s">
        <v>56</v>
      </c>
      <c r="B54" s="33" t="s">
        <v>69</v>
      </c>
      <c r="C54" s="39" t="s">
        <v>137</v>
      </c>
      <c r="D54" s="45"/>
      <c r="E54" s="45"/>
    </row>
    <row r="55" spans="1:7" x14ac:dyDescent="0.35">
      <c r="D55" s="45"/>
      <c r="E55" s="45"/>
    </row>
  </sheetData>
  <sortState ref="A37:C46">
    <sortCondition ref="B37"/>
  </sortState>
  <hyperlinks>
    <hyperlink ref="C38" r:id="rId1"/>
    <hyperlink ref="C39" r:id="rId2"/>
  </hyperlinks>
  <pageMargins left="0.7" right="0.7" top="0.75" bottom="0.75" header="0.3" footer="0.3"/>
  <pageSetup paperSize="9" orientation="landscape" horizontalDpi="4294967293" vertic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dimension ref="A1:H32"/>
  <sheetViews>
    <sheetView zoomScale="110" zoomScaleNormal="110" workbookViewId="0"/>
  </sheetViews>
  <sheetFormatPr defaultRowHeight="14.5" x14ac:dyDescent="0.35"/>
  <cols>
    <col min="1" max="1" width="6.7265625" style="24" customWidth="1"/>
    <col min="2" max="2" width="4.453125" customWidth="1"/>
    <col min="3" max="3" width="37.08984375" customWidth="1"/>
    <col min="4" max="4" width="11.453125" customWidth="1"/>
    <col min="5" max="5" width="34.7265625" style="24" customWidth="1"/>
    <col min="6" max="6" width="25.7265625" customWidth="1"/>
    <col min="7" max="7" width="17.453125" customWidth="1"/>
    <col min="8" max="8" width="17" customWidth="1"/>
  </cols>
  <sheetData>
    <row r="1" spans="1:8" ht="18.5" x14ac:dyDescent="0.45">
      <c r="A1" s="12" t="s">
        <v>92</v>
      </c>
      <c r="B1" s="12"/>
    </row>
    <row r="3" spans="1:8" x14ac:dyDescent="0.35">
      <c r="A3" s="10" t="s">
        <v>26</v>
      </c>
    </row>
    <row r="4" spans="1:8" x14ac:dyDescent="0.35">
      <c r="B4" s="10"/>
    </row>
    <row r="5" spans="1:8" s="41" customFormat="1" x14ac:dyDescent="0.35">
      <c r="A5" s="50" t="s">
        <v>94</v>
      </c>
      <c r="B5" s="55" t="s">
        <v>29</v>
      </c>
      <c r="C5" s="55" t="s">
        <v>30</v>
      </c>
      <c r="D5" s="55" t="s">
        <v>31</v>
      </c>
      <c r="E5" s="55" t="s">
        <v>88</v>
      </c>
      <c r="F5" s="56" t="s">
        <v>46</v>
      </c>
      <c r="G5" s="56" t="s">
        <v>67</v>
      </c>
      <c r="H5" s="28"/>
    </row>
    <row r="6" spans="1:8" s="41" customFormat="1" x14ac:dyDescent="0.35">
      <c r="A6" s="50" t="s">
        <v>95</v>
      </c>
      <c r="B6" s="50">
        <v>1</v>
      </c>
      <c r="C6" s="51" t="s">
        <v>139</v>
      </c>
      <c r="D6" s="51" t="s">
        <v>166</v>
      </c>
      <c r="E6" s="51" t="s">
        <v>167</v>
      </c>
      <c r="F6" s="20" t="s">
        <v>206</v>
      </c>
      <c r="G6" s="64"/>
      <c r="H6" s="110"/>
    </row>
    <row r="7" spans="1:8" s="41" customFormat="1" x14ac:dyDescent="0.35">
      <c r="A7" s="64" t="s">
        <v>95</v>
      </c>
      <c r="B7" s="50">
        <f t="shared" ref="B7:B32" si="0">B6+1</f>
        <v>2</v>
      </c>
      <c r="C7" s="50" t="s">
        <v>140</v>
      </c>
      <c r="D7" s="50" t="s">
        <v>168</v>
      </c>
      <c r="E7" s="51" t="s">
        <v>167</v>
      </c>
      <c r="F7" s="50" t="s">
        <v>207</v>
      </c>
      <c r="G7" s="64"/>
      <c r="H7" s="111"/>
    </row>
    <row r="8" spans="1:8" s="29" customFormat="1" x14ac:dyDescent="0.35">
      <c r="A8" s="64" t="s">
        <v>95</v>
      </c>
      <c r="B8" s="50">
        <f t="shared" si="0"/>
        <v>3</v>
      </c>
      <c r="C8" s="50" t="s">
        <v>141</v>
      </c>
      <c r="D8" s="50" t="s">
        <v>169</v>
      </c>
      <c r="E8" s="51" t="s">
        <v>170</v>
      </c>
      <c r="F8" s="50" t="s">
        <v>208</v>
      </c>
      <c r="G8" s="64" t="s">
        <v>195</v>
      </c>
      <c r="H8" s="111"/>
    </row>
    <row r="9" spans="1:8" s="41" customFormat="1" x14ac:dyDescent="0.35">
      <c r="A9" s="64" t="s">
        <v>95</v>
      </c>
      <c r="B9" s="35">
        <f t="shared" si="0"/>
        <v>4</v>
      </c>
      <c r="C9" s="51" t="s">
        <v>142</v>
      </c>
      <c r="D9" s="51" t="s">
        <v>171</v>
      </c>
      <c r="E9" s="51" t="s">
        <v>167</v>
      </c>
      <c r="F9" s="52" t="s">
        <v>209</v>
      </c>
      <c r="G9" s="57" t="s">
        <v>196</v>
      </c>
      <c r="H9" s="47"/>
    </row>
    <row r="10" spans="1:8" s="41" customFormat="1" x14ac:dyDescent="0.35">
      <c r="A10" s="64" t="s">
        <v>95</v>
      </c>
      <c r="B10" s="35">
        <f t="shared" si="0"/>
        <v>5</v>
      </c>
      <c r="C10" s="51" t="s">
        <v>143</v>
      </c>
      <c r="D10" s="51" t="s">
        <v>172</v>
      </c>
      <c r="E10" s="51" t="s">
        <v>167</v>
      </c>
      <c r="F10" s="52" t="s">
        <v>210</v>
      </c>
      <c r="G10" s="57" t="s">
        <v>196</v>
      </c>
      <c r="H10" s="47"/>
    </row>
    <row r="11" spans="1:8" s="41" customFormat="1" x14ac:dyDescent="0.35">
      <c r="A11" s="64" t="s">
        <v>95</v>
      </c>
      <c r="B11" s="35">
        <f t="shared" si="0"/>
        <v>6</v>
      </c>
      <c r="C11" s="50" t="s">
        <v>144</v>
      </c>
      <c r="D11" s="50" t="s">
        <v>173</v>
      </c>
      <c r="E11" s="51" t="s">
        <v>167</v>
      </c>
      <c r="F11" s="50" t="s">
        <v>211</v>
      </c>
      <c r="G11" s="64" t="s">
        <v>196</v>
      </c>
      <c r="H11" s="111"/>
    </row>
    <row r="12" spans="1:8" s="41" customFormat="1" x14ac:dyDescent="0.35">
      <c r="A12" s="64" t="s">
        <v>95</v>
      </c>
      <c r="B12" s="50">
        <f t="shared" si="0"/>
        <v>7</v>
      </c>
      <c r="C12" s="51" t="s">
        <v>145</v>
      </c>
      <c r="D12" s="50" t="s">
        <v>174</v>
      </c>
      <c r="E12" s="51" t="s">
        <v>167</v>
      </c>
      <c r="F12" s="50" t="s">
        <v>212</v>
      </c>
      <c r="G12" s="53"/>
      <c r="H12" s="110"/>
    </row>
    <row r="13" spans="1:8" s="41" customFormat="1" x14ac:dyDescent="0.35">
      <c r="A13" s="64" t="s">
        <v>95</v>
      </c>
      <c r="B13" s="64">
        <f t="shared" si="0"/>
        <v>8</v>
      </c>
      <c r="C13" s="51" t="s">
        <v>146</v>
      </c>
      <c r="D13" s="51" t="s">
        <v>175</v>
      </c>
      <c r="E13" s="51" t="s">
        <v>167</v>
      </c>
      <c r="F13" s="19" t="s">
        <v>213</v>
      </c>
      <c r="G13" s="64" t="s">
        <v>197</v>
      </c>
      <c r="H13" s="110"/>
    </row>
    <row r="14" spans="1:8" s="41" customFormat="1" x14ac:dyDescent="0.35">
      <c r="A14" s="64" t="s">
        <v>95</v>
      </c>
      <c r="B14" s="50">
        <f t="shared" si="0"/>
        <v>9</v>
      </c>
      <c r="C14" s="51" t="s">
        <v>147</v>
      </c>
      <c r="D14" s="51" t="s">
        <v>176</v>
      </c>
      <c r="E14" s="51" t="s">
        <v>167</v>
      </c>
      <c r="F14" s="19" t="s">
        <v>214</v>
      </c>
      <c r="G14" s="53" t="s">
        <v>198</v>
      </c>
      <c r="H14" s="110"/>
    </row>
    <row r="15" spans="1:8" s="41" customFormat="1" x14ac:dyDescent="0.35">
      <c r="A15" s="64" t="s">
        <v>96</v>
      </c>
      <c r="B15" s="50">
        <f t="shared" si="0"/>
        <v>10</v>
      </c>
      <c r="C15" s="51" t="s">
        <v>148</v>
      </c>
      <c r="D15" s="50" t="s">
        <v>177</v>
      </c>
      <c r="E15" s="51" t="s">
        <v>167</v>
      </c>
      <c r="F15" s="50" t="s">
        <v>215</v>
      </c>
      <c r="G15" s="53" t="s">
        <v>199</v>
      </c>
      <c r="H15" s="110"/>
    </row>
    <row r="16" spans="1:8" s="41" customFormat="1" x14ac:dyDescent="0.35">
      <c r="A16" s="64" t="s">
        <v>96</v>
      </c>
      <c r="B16" s="50">
        <f t="shared" si="0"/>
        <v>11</v>
      </c>
      <c r="C16" s="51" t="s">
        <v>149</v>
      </c>
      <c r="D16" s="51" t="s">
        <v>178</v>
      </c>
      <c r="E16" s="51" t="s">
        <v>167</v>
      </c>
      <c r="F16" s="20" t="s">
        <v>216</v>
      </c>
      <c r="G16" s="53" t="s">
        <v>200</v>
      </c>
      <c r="H16" s="110"/>
    </row>
    <row r="17" spans="1:8" s="41" customFormat="1" x14ac:dyDescent="0.35">
      <c r="A17" s="64" t="s">
        <v>96</v>
      </c>
      <c r="B17" s="50">
        <f t="shared" si="0"/>
        <v>12</v>
      </c>
      <c r="C17" s="50" t="s">
        <v>150</v>
      </c>
      <c r="D17" s="50" t="s">
        <v>179</v>
      </c>
      <c r="E17" s="51" t="s">
        <v>167</v>
      </c>
      <c r="F17" s="50" t="s">
        <v>217</v>
      </c>
      <c r="G17" s="64" t="s">
        <v>201</v>
      </c>
      <c r="H17" s="111"/>
    </row>
    <row r="18" spans="1:8" s="41" customFormat="1" x14ac:dyDescent="0.35">
      <c r="A18" s="64" t="s">
        <v>96</v>
      </c>
      <c r="B18" s="50">
        <f t="shared" si="0"/>
        <v>13</v>
      </c>
      <c r="C18" s="51" t="s">
        <v>151</v>
      </c>
      <c r="D18" s="50" t="s">
        <v>180</v>
      </c>
      <c r="E18" s="51" t="s">
        <v>167</v>
      </c>
      <c r="F18" s="50" t="s">
        <v>218</v>
      </c>
      <c r="G18" s="53" t="s">
        <v>196</v>
      </c>
      <c r="H18" s="110"/>
    </row>
    <row r="19" spans="1:8" s="41" customFormat="1" x14ac:dyDescent="0.35">
      <c r="A19" s="64" t="s">
        <v>96</v>
      </c>
      <c r="B19" s="50">
        <f t="shared" si="0"/>
        <v>14</v>
      </c>
      <c r="C19" s="50" t="s">
        <v>152</v>
      </c>
      <c r="D19" s="50" t="s">
        <v>181</v>
      </c>
      <c r="E19" s="51" t="s">
        <v>167</v>
      </c>
      <c r="F19" s="50" t="s">
        <v>219</v>
      </c>
      <c r="G19" s="64" t="s">
        <v>196</v>
      </c>
      <c r="H19" s="111"/>
    </row>
    <row r="20" spans="1:8" s="41" customFormat="1" x14ac:dyDescent="0.35">
      <c r="A20" s="64" t="s">
        <v>96</v>
      </c>
      <c r="B20" s="50">
        <f t="shared" si="0"/>
        <v>15</v>
      </c>
      <c r="C20" s="51" t="s">
        <v>153</v>
      </c>
      <c r="D20" s="51" t="s">
        <v>182</v>
      </c>
      <c r="E20" s="51" t="s">
        <v>167</v>
      </c>
      <c r="F20" s="50" t="s">
        <v>220</v>
      </c>
      <c r="G20" s="53" t="s">
        <v>201</v>
      </c>
      <c r="H20" s="110"/>
    </row>
    <row r="21" spans="1:8" s="41" customFormat="1" x14ac:dyDescent="0.35">
      <c r="A21" s="64" t="s">
        <v>96</v>
      </c>
      <c r="B21" s="50">
        <f t="shared" si="0"/>
        <v>16</v>
      </c>
      <c r="C21" s="50" t="s">
        <v>154</v>
      </c>
      <c r="D21" s="50" t="s">
        <v>183</v>
      </c>
      <c r="E21" s="51" t="s">
        <v>167</v>
      </c>
      <c r="F21" s="50" t="s">
        <v>221</v>
      </c>
      <c r="G21" s="64" t="s">
        <v>201</v>
      </c>
      <c r="H21" s="111"/>
    </row>
    <row r="22" spans="1:8" s="41" customFormat="1" x14ac:dyDescent="0.35">
      <c r="A22" s="64" t="s">
        <v>96</v>
      </c>
      <c r="B22" s="50">
        <f t="shared" si="0"/>
        <v>17</v>
      </c>
      <c r="C22" s="50" t="s">
        <v>155</v>
      </c>
      <c r="D22" s="50" t="s">
        <v>184</v>
      </c>
      <c r="E22" s="51" t="s">
        <v>167</v>
      </c>
      <c r="F22" s="50" t="s">
        <v>222</v>
      </c>
      <c r="G22" s="64" t="s">
        <v>201</v>
      </c>
      <c r="H22" s="111"/>
    </row>
    <row r="23" spans="1:8" s="41" customFormat="1" x14ac:dyDescent="0.35">
      <c r="A23" s="64" t="s">
        <v>96</v>
      </c>
      <c r="B23" s="50">
        <f t="shared" si="0"/>
        <v>18</v>
      </c>
      <c r="C23" s="51" t="s">
        <v>156</v>
      </c>
      <c r="D23" s="51" t="s">
        <v>185</v>
      </c>
      <c r="E23" s="51" t="s">
        <v>167</v>
      </c>
      <c r="F23" s="19" t="s">
        <v>223</v>
      </c>
      <c r="G23" s="53"/>
      <c r="H23" s="111"/>
    </row>
    <row r="24" spans="1:8" s="41" customFormat="1" x14ac:dyDescent="0.35">
      <c r="A24" s="64" t="s">
        <v>97</v>
      </c>
      <c r="B24" s="50">
        <f t="shared" si="0"/>
        <v>19</v>
      </c>
      <c r="C24" s="51" t="s">
        <v>157</v>
      </c>
      <c r="D24" s="51" t="s">
        <v>186</v>
      </c>
      <c r="E24" s="51" t="s">
        <v>167</v>
      </c>
      <c r="F24" s="50" t="s">
        <v>224</v>
      </c>
      <c r="G24" s="53" t="s">
        <v>202</v>
      </c>
      <c r="H24" s="110"/>
    </row>
    <row r="25" spans="1:8" s="41" customFormat="1" x14ac:dyDescent="0.35">
      <c r="A25" s="64" t="s">
        <v>97</v>
      </c>
      <c r="B25" s="50">
        <f t="shared" si="0"/>
        <v>20</v>
      </c>
      <c r="C25" s="50" t="s">
        <v>158</v>
      </c>
      <c r="D25" s="50" t="s">
        <v>187</v>
      </c>
      <c r="E25" s="51" t="s">
        <v>167</v>
      </c>
      <c r="F25" s="50" t="s">
        <v>225</v>
      </c>
      <c r="G25" s="64"/>
      <c r="H25" s="111"/>
    </row>
    <row r="26" spans="1:8" s="41" customFormat="1" x14ac:dyDescent="0.35">
      <c r="A26" s="64" t="s">
        <v>97</v>
      </c>
      <c r="B26" s="50">
        <f t="shared" si="0"/>
        <v>21</v>
      </c>
      <c r="C26" s="50" t="s">
        <v>159</v>
      </c>
      <c r="D26" s="50" t="s">
        <v>188</v>
      </c>
      <c r="E26" s="51" t="s">
        <v>167</v>
      </c>
      <c r="F26" s="50" t="s">
        <v>226</v>
      </c>
      <c r="G26" s="64" t="s">
        <v>201</v>
      </c>
      <c r="H26" s="111"/>
    </row>
    <row r="27" spans="1:8" s="41" customFormat="1" x14ac:dyDescent="0.35">
      <c r="A27" s="64" t="s">
        <v>97</v>
      </c>
      <c r="B27" s="50">
        <f t="shared" si="0"/>
        <v>22</v>
      </c>
      <c r="C27" s="50" t="s">
        <v>160</v>
      </c>
      <c r="D27" s="54" t="s">
        <v>189</v>
      </c>
      <c r="E27" s="51" t="s">
        <v>167</v>
      </c>
      <c r="F27" s="50" t="s">
        <v>227</v>
      </c>
      <c r="G27" s="53" t="s">
        <v>201</v>
      </c>
      <c r="H27" s="90"/>
    </row>
    <row r="28" spans="1:8" s="41" customFormat="1" x14ac:dyDescent="0.35">
      <c r="A28" s="64" t="s">
        <v>97</v>
      </c>
      <c r="B28" s="50">
        <f t="shared" si="0"/>
        <v>23</v>
      </c>
      <c r="C28" s="51" t="s">
        <v>161</v>
      </c>
      <c r="D28" s="50" t="s">
        <v>190</v>
      </c>
      <c r="E28" s="51" t="s">
        <v>167</v>
      </c>
      <c r="F28" s="50" t="s">
        <v>228</v>
      </c>
      <c r="G28" s="53" t="s">
        <v>201</v>
      </c>
      <c r="H28" s="110"/>
    </row>
    <row r="29" spans="1:8" s="41" customFormat="1" x14ac:dyDescent="0.35">
      <c r="A29" s="64" t="s">
        <v>97</v>
      </c>
      <c r="B29" s="64">
        <f t="shared" si="0"/>
        <v>24</v>
      </c>
      <c r="C29" s="50" t="s">
        <v>162</v>
      </c>
      <c r="D29" s="50" t="s">
        <v>191</v>
      </c>
      <c r="E29" s="51" t="s">
        <v>167</v>
      </c>
      <c r="F29" s="50" t="s">
        <v>229</v>
      </c>
      <c r="G29" s="64" t="s">
        <v>203</v>
      </c>
      <c r="H29" s="111"/>
    </row>
    <row r="30" spans="1:8" s="41" customFormat="1" x14ac:dyDescent="0.35">
      <c r="A30" s="64" t="s">
        <v>97</v>
      </c>
      <c r="B30" s="64">
        <f t="shared" si="0"/>
        <v>25</v>
      </c>
      <c r="C30" s="50" t="s">
        <v>163</v>
      </c>
      <c r="D30" s="50" t="s">
        <v>192</v>
      </c>
      <c r="E30" s="51" t="s">
        <v>167</v>
      </c>
      <c r="F30" s="50" t="s">
        <v>230</v>
      </c>
      <c r="G30" s="64"/>
      <c r="H30" s="111"/>
    </row>
    <row r="31" spans="1:8" x14ac:dyDescent="0.35">
      <c r="A31" s="64" t="s">
        <v>97</v>
      </c>
      <c r="B31" s="64">
        <f t="shared" si="0"/>
        <v>26</v>
      </c>
      <c r="C31" s="38" t="s">
        <v>164</v>
      </c>
      <c r="D31" s="38" t="s">
        <v>193</v>
      </c>
      <c r="E31" s="101" t="s">
        <v>167</v>
      </c>
      <c r="F31" s="38" t="s">
        <v>231</v>
      </c>
      <c r="G31" s="38" t="s">
        <v>202</v>
      </c>
      <c r="H31" s="91"/>
    </row>
    <row r="32" spans="1:8" x14ac:dyDescent="0.35">
      <c r="A32" s="64" t="s">
        <v>97</v>
      </c>
      <c r="B32" s="64">
        <f t="shared" si="0"/>
        <v>27</v>
      </c>
      <c r="C32" s="53" t="s">
        <v>165</v>
      </c>
      <c r="D32" s="38"/>
      <c r="E32" s="38" t="s">
        <v>194</v>
      </c>
      <c r="F32" s="38" t="s">
        <v>232</v>
      </c>
      <c r="G32" s="38" t="s">
        <v>204</v>
      </c>
      <c r="H32" s="91"/>
    </row>
  </sheetData>
  <sortState ref="A6:H32">
    <sortCondition ref="C6"/>
  </sortState>
  <pageMargins left="0.7" right="0.7" top="0.75" bottom="0.75" header="0.3" footer="0.3"/>
  <pageSetup paperSize="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16" zoomScale="120" zoomScaleNormal="120" workbookViewId="0">
      <selection activeCell="A21" sqref="A21"/>
    </sheetView>
  </sheetViews>
  <sheetFormatPr defaultRowHeight="14.5" x14ac:dyDescent="0.35"/>
  <cols>
    <col min="1" max="1" width="123.7265625" style="11" customWidth="1"/>
  </cols>
  <sheetData>
    <row r="1" spans="1:1" ht="18.5" x14ac:dyDescent="0.45">
      <c r="A1" s="12" t="s">
        <v>92</v>
      </c>
    </row>
    <row r="2" spans="1:1" x14ac:dyDescent="0.35">
      <c r="A2" s="9"/>
    </row>
    <row r="3" spans="1:1" x14ac:dyDescent="0.35">
      <c r="A3" s="13" t="s">
        <v>34</v>
      </c>
    </row>
    <row r="4" spans="1:1" x14ac:dyDescent="0.35">
      <c r="A4" s="14" t="s">
        <v>35</v>
      </c>
    </row>
    <row r="5" spans="1:1" x14ac:dyDescent="0.35">
      <c r="A5" s="14" t="s">
        <v>45</v>
      </c>
    </row>
    <row r="6" spans="1:1" x14ac:dyDescent="0.35">
      <c r="A6" s="14" t="s">
        <v>36</v>
      </c>
    </row>
    <row r="7" spans="1:1" x14ac:dyDescent="0.35">
      <c r="A7" s="14"/>
    </row>
    <row r="8" spans="1:1" x14ac:dyDescent="0.35">
      <c r="A8" s="15" t="s">
        <v>37</v>
      </c>
    </row>
    <row r="9" spans="1:1" ht="43.5" x14ac:dyDescent="0.35">
      <c r="A9" s="14" t="s">
        <v>47</v>
      </c>
    </row>
    <row r="10" spans="1:1" x14ac:dyDescent="0.35">
      <c r="A10" s="14"/>
    </row>
    <row r="11" spans="1:1" x14ac:dyDescent="0.35">
      <c r="A11" s="15" t="s">
        <v>38</v>
      </c>
    </row>
    <row r="12" spans="1:1" ht="29" x14ac:dyDescent="0.35">
      <c r="A12" s="14" t="s">
        <v>49</v>
      </c>
    </row>
    <row r="13" spans="1:1" x14ac:dyDescent="0.35">
      <c r="A13" s="16"/>
    </row>
    <row r="14" spans="1:1" x14ac:dyDescent="0.35">
      <c r="A14" s="15" t="s">
        <v>39</v>
      </c>
    </row>
    <row r="15" spans="1:1" ht="29" x14ac:dyDescent="0.35">
      <c r="A15" s="18" t="s">
        <v>48</v>
      </c>
    </row>
    <row r="16" spans="1:1" x14ac:dyDescent="0.35">
      <c r="A16" s="14"/>
    </row>
    <row r="17" spans="1:1" x14ac:dyDescent="0.35">
      <c r="A17" s="15" t="s">
        <v>40</v>
      </c>
    </row>
    <row r="18" spans="1:1" x14ac:dyDescent="0.35">
      <c r="A18" s="14" t="s">
        <v>41</v>
      </c>
    </row>
    <row r="19" spans="1:1" x14ac:dyDescent="0.35">
      <c r="A19" s="14"/>
    </row>
    <row r="20" spans="1:1" x14ac:dyDescent="0.35">
      <c r="A20" s="15" t="s">
        <v>42</v>
      </c>
    </row>
    <row r="21" spans="1:1" x14ac:dyDescent="0.35">
      <c r="A21" s="14" t="s">
        <v>43</v>
      </c>
    </row>
    <row r="22" spans="1:1" x14ac:dyDescent="0.35">
      <c r="A22" s="15"/>
    </row>
    <row r="23" spans="1:1" x14ac:dyDescent="0.35">
      <c r="A23" s="14" t="s">
        <v>93</v>
      </c>
    </row>
    <row r="24" spans="1:1" x14ac:dyDescent="0.35">
      <c r="A24" s="16" t="s">
        <v>16</v>
      </c>
    </row>
    <row r="25" spans="1:1" x14ac:dyDescent="0.35">
      <c r="A25" s="16"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19" workbookViewId="0">
      <selection activeCell="A33" sqref="A33:A34"/>
    </sheetView>
  </sheetViews>
  <sheetFormatPr defaultRowHeight="14.5" x14ac:dyDescent="0.35"/>
  <cols>
    <col min="1" max="1" width="8.7265625" customWidth="1"/>
    <col min="2" max="2" width="37.7265625" customWidth="1"/>
    <col min="3" max="3" width="20.453125" customWidth="1"/>
    <col min="4" max="4" width="41.54296875" customWidth="1"/>
  </cols>
  <sheetData>
    <row r="1" spans="1:4" ht="18.5" x14ac:dyDescent="0.45">
      <c r="A1" s="12" t="s">
        <v>92</v>
      </c>
    </row>
    <row r="3" spans="1:4" x14ac:dyDescent="0.35">
      <c r="A3" s="9" t="s">
        <v>27</v>
      </c>
    </row>
    <row r="5" spans="1:4" x14ac:dyDescent="0.35">
      <c r="A5" t="s">
        <v>28</v>
      </c>
    </row>
    <row r="7" spans="1:4" x14ac:dyDescent="0.35">
      <c r="A7" s="4" t="s">
        <v>29</v>
      </c>
      <c r="B7" s="4" t="s">
        <v>30</v>
      </c>
      <c r="C7" s="4" t="s">
        <v>33</v>
      </c>
      <c r="D7" s="4" t="s">
        <v>32</v>
      </c>
    </row>
    <row r="8" spans="1:4" x14ac:dyDescent="0.35">
      <c r="A8" s="64">
        <v>1</v>
      </c>
      <c r="B8" s="65" t="s">
        <v>139</v>
      </c>
      <c r="C8" s="38"/>
      <c r="D8" s="38"/>
    </row>
    <row r="9" spans="1:4" x14ac:dyDescent="0.35">
      <c r="A9" s="64">
        <f t="shared" ref="A9:A34" si="0">A8+1</f>
        <v>2</v>
      </c>
      <c r="B9" s="64" t="s">
        <v>140</v>
      </c>
      <c r="C9" s="38"/>
      <c r="D9" s="38"/>
    </row>
    <row r="10" spans="1:4" x14ac:dyDescent="0.35">
      <c r="A10" s="64">
        <f t="shared" si="0"/>
        <v>3</v>
      </c>
      <c r="B10" s="64" t="s">
        <v>141</v>
      </c>
      <c r="C10" s="38"/>
      <c r="D10" s="38"/>
    </row>
    <row r="11" spans="1:4" x14ac:dyDescent="0.35">
      <c r="A11" s="35">
        <f t="shared" si="0"/>
        <v>4</v>
      </c>
      <c r="B11" s="65" t="s">
        <v>142</v>
      </c>
      <c r="C11" s="38"/>
      <c r="D11" s="38"/>
    </row>
    <row r="12" spans="1:4" x14ac:dyDescent="0.35">
      <c r="A12" s="35">
        <f t="shared" si="0"/>
        <v>5</v>
      </c>
      <c r="B12" s="65" t="s">
        <v>143</v>
      </c>
      <c r="C12" s="38"/>
      <c r="D12" s="38"/>
    </row>
    <row r="13" spans="1:4" x14ac:dyDescent="0.35">
      <c r="A13" s="35">
        <f t="shared" si="0"/>
        <v>6</v>
      </c>
      <c r="B13" s="64" t="s">
        <v>144</v>
      </c>
      <c r="C13" s="38"/>
      <c r="D13" s="38"/>
    </row>
    <row r="14" spans="1:4" x14ac:dyDescent="0.35">
      <c r="A14" s="64">
        <f t="shared" si="0"/>
        <v>7</v>
      </c>
      <c r="B14" s="65" t="s">
        <v>145</v>
      </c>
      <c r="C14" s="38"/>
      <c r="D14" s="38"/>
    </row>
    <row r="15" spans="1:4" x14ac:dyDescent="0.35">
      <c r="A15" s="64">
        <f t="shared" si="0"/>
        <v>8</v>
      </c>
      <c r="B15" s="65" t="s">
        <v>146</v>
      </c>
      <c r="C15" s="38"/>
      <c r="D15" s="38"/>
    </row>
    <row r="16" spans="1:4" x14ac:dyDescent="0.35">
      <c r="A16" s="64">
        <f t="shared" si="0"/>
        <v>9</v>
      </c>
      <c r="B16" s="65" t="s">
        <v>147</v>
      </c>
      <c r="C16" s="38"/>
      <c r="D16" s="38"/>
    </row>
    <row r="17" spans="1:4" x14ac:dyDescent="0.35">
      <c r="A17" s="64">
        <f t="shared" si="0"/>
        <v>10</v>
      </c>
      <c r="B17" s="65" t="s">
        <v>148</v>
      </c>
      <c r="C17" s="38"/>
      <c r="D17" s="38"/>
    </row>
    <row r="18" spans="1:4" x14ac:dyDescent="0.35">
      <c r="A18" s="64">
        <f t="shared" si="0"/>
        <v>11</v>
      </c>
      <c r="B18" s="65" t="s">
        <v>149</v>
      </c>
      <c r="C18" s="38"/>
      <c r="D18" s="38"/>
    </row>
    <row r="19" spans="1:4" x14ac:dyDescent="0.35">
      <c r="A19" s="64">
        <f t="shared" si="0"/>
        <v>12</v>
      </c>
      <c r="B19" s="64" t="s">
        <v>150</v>
      </c>
      <c r="C19" s="38"/>
      <c r="D19" s="38"/>
    </row>
    <row r="20" spans="1:4" x14ac:dyDescent="0.35">
      <c r="A20" s="64">
        <f t="shared" si="0"/>
        <v>13</v>
      </c>
      <c r="B20" s="65" t="s">
        <v>151</v>
      </c>
      <c r="C20" s="38"/>
      <c r="D20" s="38"/>
    </row>
    <row r="21" spans="1:4" x14ac:dyDescent="0.35">
      <c r="A21" s="64">
        <f t="shared" si="0"/>
        <v>14</v>
      </c>
      <c r="B21" s="64" t="s">
        <v>152</v>
      </c>
      <c r="C21" s="38"/>
      <c r="D21" s="38"/>
    </row>
    <row r="22" spans="1:4" x14ac:dyDescent="0.35">
      <c r="A22" s="64">
        <f t="shared" si="0"/>
        <v>15</v>
      </c>
      <c r="B22" s="65" t="s">
        <v>153</v>
      </c>
      <c r="C22" s="38"/>
      <c r="D22" s="38"/>
    </row>
    <row r="23" spans="1:4" x14ac:dyDescent="0.35">
      <c r="A23" s="64">
        <f t="shared" si="0"/>
        <v>16</v>
      </c>
      <c r="B23" s="64" t="s">
        <v>154</v>
      </c>
      <c r="C23" s="38"/>
      <c r="D23" s="38"/>
    </row>
    <row r="24" spans="1:4" x14ac:dyDescent="0.35">
      <c r="A24" s="64">
        <f t="shared" si="0"/>
        <v>17</v>
      </c>
      <c r="B24" s="64" t="s">
        <v>155</v>
      </c>
      <c r="C24" s="38"/>
      <c r="D24" s="38"/>
    </row>
    <row r="25" spans="1:4" x14ac:dyDescent="0.35">
      <c r="A25" s="64">
        <f t="shared" si="0"/>
        <v>18</v>
      </c>
      <c r="B25" s="65" t="s">
        <v>156</v>
      </c>
      <c r="C25" s="38"/>
      <c r="D25" s="38"/>
    </row>
    <row r="26" spans="1:4" x14ac:dyDescent="0.35">
      <c r="A26" s="64">
        <f t="shared" si="0"/>
        <v>19</v>
      </c>
      <c r="B26" s="65" t="s">
        <v>157</v>
      </c>
      <c r="C26" s="38"/>
      <c r="D26" s="38"/>
    </row>
    <row r="27" spans="1:4" x14ac:dyDescent="0.35">
      <c r="A27" s="64">
        <f t="shared" si="0"/>
        <v>20</v>
      </c>
      <c r="B27" s="64" t="s">
        <v>158</v>
      </c>
      <c r="C27" s="38"/>
      <c r="D27" s="38"/>
    </row>
    <row r="28" spans="1:4" x14ac:dyDescent="0.35">
      <c r="A28" s="64">
        <f t="shared" si="0"/>
        <v>21</v>
      </c>
      <c r="B28" s="64" t="s">
        <v>159</v>
      </c>
      <c r="C28" s="38"/>
      <c r="D28" s="38"/>
    </row>
    <row r="29" spans="1:4" x14ac:dyDescent="0.35">
      <c r="A29" s="64">
        <f t="shared" si="0"/>
        <v>22</v>
      </c>
      <c r="B29" s="64" t="s">
        <v>160</v>
      </c>
      <c r="C29" s="38"/>
      <c r="D29" s="38"/>
    </row>
    <row r="30" spans="1:4" x14ac:dyDescent="0.35">
      <c r="A30" s="64">
        <f t="shared" si="0"/>
        <v>23</v>
      </c>
      <c r="B30" s="65" t="s">
        <v>161</v>
      </c>
      <c r="C30" s="38"/>
      <c r="D30" s="38"/>
    </row>
    <row r="31" spans="1:4" x14ac:dyDescent="0.35">
      <c r="A31" s="64">
        <f t="shared" si="0"/>
        <v>24</v>
      </c>
      <c r="B31" s="64" t="s">
        <v>162</v>
      </c>
      <c r="C31" s="38"/>
      <c r="D31" s="38"/>
    </row>
    <row r="32" spans="1:4" x14ac:dyDescent="0.35">
      <c r="A32" s="64">
        <f t="shared" si="0"/>
        <v>25</v>
      </c>
      <c r="B32" s="64" t="s">
        <v>163</v>
      </c>
      <c r="C32" s="38"/>
      <c r="D32" s="38"/>
    </row>
    <row r="33" spans="1:4" x14ac:dyDescent="0.35">
      <c r="A33" s="64">
        <f t="shared" si="0"/>
        <v>26</v>
      </c>
      <c r="B33" s="38" t="s">
        <v>164</v>
      </c>
      <c r="C33" s="38"/>
      <c r="D33" s="38"/>
    </row>
    <row r="34" spans="1:4" x14ac:dyDescent="0.35">
      <c r="A34" s="64">
        <f t="shared" si="0"/>
        <v>27</v>
      </c>
      <c r="B34" s="53" t="s">
        <v>165</v>
      </c>
      <c r="C34" s="38"/>
      <c r="D34" s="38"/>
    </row>
  </sheetData>
  <pageMargins left="0.7" right="0.7" top="0.75" bottom="0.75" header="0.3" footer="0.3"/>
  <pageSetup paperSize="9"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topLeftCell="A25" zoomScaleNormal="100" workbookViewId="0">
      <selection activeCell="A59" sqref="A59:XFD59"/>
    </sheetView>
  </sheetViews>
  <sheetFormatPr defaultRowHeight="14.5" x14ac:dyDescent="0.35"/>
  <cols>
    <col min="1" max="1" width="3.26953125" customWidth="1"/>
    <col min="2" max="2" width="38.6328125" customWidth="1"/>
    <col min="3" max="3" width="11.81640625" customWidth="1"/>
    <col min="4" max="4" width="8.453125" style="79" customWidth="1"/>
    <col min="5" max="5" width="4.36328125" style="79" customWidth="1"/>
    <col min="6" max="6" width="6.6328125" style="79" customWidth="1"/>
    <col min="7" max="7" width="4.6328125" style="79" customWidth="1"/>
    <col min="8" max="8" width="4.1796875" style="79" customWidth="1"/>
    <col min="9" max="9" width="4.453125" style="79" customWidth="1"/>
    <col min="10" max="10" width="3.1796875" style="79" customWidth="1"/>
    <col min="11" max="11" width="4.90625" style="79" customWidth="1"/>
    <col min="12" max="12" width="7.6328125" style="80" customWidth="1"/>
    <col min="13" max="13" width="10.36328125" style="80" customWidth="1"/>
    <col min="14" max="14" width="6" style="79" customWidth="1"/>
    <col min="15" max="15" width="23.7265625" customWidth="1"/>
  </cols>
  <sheetData>
    <row r="1" spans="1:17" x14ac:dyDescent="0.35">
      <c r="A1" s="60" t="s">
        <v>61</v>
      </c>
      <c r="B1" s="1"/>
      <c r="C1" s="60"/>
      <c r="O1" s="1"/>
      <c r="P1" s="1"/>
      <c r="Q1" s="1"/>
    </row>
    <row r="2" spans="1:17" s="22" customFormat="1" x14ac:dyDescent="0.35">
      <c r="A2" s="61" t="s">
        <v>29</v>
      </c>
      <c r="B2" s="61" t="s">
        <v>30</v>
      </c>
      <c r="C2" s="61" t="s">
        <v>31</v>
      </c>
      <c r="D2" s="69" t="s">
        <v>50</v>
      </c>
      <c r="E2" s="69" t="s">
        <v>51</v>
      </c>
      <c r="F2" s="69" t="s">
        <v>52</v>
      </c>
      <c r="G2" s="69" t="s">
        <v>53</v>
      </c>
      <c r="H2" s="69" t="s">
        <v>54</v>
      </c>
      <c r="I2" s="69" t="s">
        <v>55</v>
      </c>
      <c r="J2" s="69" t="s">
        <v>56</v>
      </c>
      <c r="K2" s="69" t="s">
        <v>57</v>
      </c>
      <c r="L2" s="78" t="s">
        <v>58</v>
      </c>
      <c r="M2" s="78"/>
      <c r="N2" s="81"/>
      <c r="O2" s="59"/>
      <c r="P2" s="59"/>
      <c r="Q2" s="59"/>
    </row>
    <row r="3" spans="1:17" s="22" customFormat="1" x14ac:dyDescent="0.35">
      <c r="A3" s="62">
        <v>1</v>
      </c>
      <c r="B3" s="65"/>
      <c r="C3" s="65"/>
      <c r="D3" s="68"/>
      <c r="E3" s="70"/>
      <c r="F3" s="70"/>
      <c r="G3" s="70"/>
      <c r="H3" s="71"/>
      <c r="I3" s="68"/>
      <c r="J3" s="72"/>
      <c r="K3" s="71">
        <f t="shared" ref="K3:K28" si="0">SUM(D3:J3)</f>
        <v>0</v>
      </c>
      <c r="L3" s="73">
        <f t="shared" ref="L3:L28" si="1">K3/35*100</f>
        <v>0</v>
      </c>
      <c r="M3" s="78"/>
      <c r="N3" s="81"/>
      <c r="O3" s="89"/>
      <c r="P3" s="98"/>
      <c r="Q3" s="97"/>
    </row>
    <row r="4" spans="1:17" s="22" customFormat="1" x14ac:dyDescent="0.35">
      <c r="A4" s="23">
        <f t="shared" ref="A4:A28" si="2">A3+1</f>
        <v>2</v>
      </c>
      <c r="B4" s="64"/>
      <c r="C4" s="50"/>
      <c r="D4" s="68"/>
      <c r="E4" s="70"/>
      <c r="F4" s="70"/>
      <c r="G4" s="70"/>
      <c r="H4" s="71"/>
      <c r="I4" s="68"/>
      <c r="J4" s="72"/>
      <c r="K4" s="71">
        <f t="shared" si="0"/>
        <v>0</v>
      </c>
      <c r="L4" s="73">
        <f t="shared" si="1"/>
        <v>0</v>
      </c>
      <c r="M4" s="78"/>
      <c r="N4" s="81"/>
      <c r="O4" s="90"/>
      <c r="P4" s="98"/>
      <c r="Q4" s="97"/>
    </row>
    <row r="5" spans="1:17" s="22" customFormat="1" x14ac:dyDescent="0.35">
      <c r="A5" s="23">
        <f t="shared" si="2"/>
        <v>3</v>
      </c>
      <c r="B5" s="50"/>
      <c r="C5" s="50"/>
      <c r="D5" s="68"/>
      <c r="E5" s="70"/>
      <c r="F5" s="70"/>
      <c r="G5" s="70"/>
      <c r="H5" s="71"/>
      <c r="I5" s="68"/>
      <c r="J5" s="72"/>
      <c r="K5" s="71">
        <f t="shared" si="0"/>
        <v>0</v>
      </c>
      <c r="L5" s="73">
        <f t="shared" si="1"/>
        <v>0</v>
      </c>
      <c r="M5" s="78"/>
      <c r="N5" s="81"/>
      <c r="O5" s="90"/>
      <c r="P5" s="98"/>
      <c r="Q5" s="97"/>
    </row>
    <row r="6" spans="1:17" s="22" customFormat="1" x14ac:dyDescent="0.35">
      <c r="A6" s="62">
        <f t="shared" si="2"/>
        <v>4</v>
      </c>
      <c r="B6" s="65"/>
      <c r="C6" s="65"/>
      <c r="D6" s="68"/>
      <c r="E6" s="70"/>
      <c r="F6" s="70"/>
      <c r="G6" s="70"/>
      <c r="H6" s="71"/>
      <c r="I6" s="68"/>
      <c r="J6" s="72"/>
      <c r="K6" s="71">
        <f t="shared" si="0"/>
        <v>0</v>
      </c>
      <c r="L6" s="73">
        <f t="shared" si="1"/>
        <v>0</v>
      </c>
      <c r="M6" s="78"/>
      <c r="N6" s="81"/>
      <c r="O6" s="89"/>
      <c r="P6" s="98"/>
      <c r="Q6" s="97"/>
    </row>
    <row r="7" spans="1:17" s="22" customFormat="1" x14ac:dyDescent="0.35">
      <c r="A7" s="23">
        <f t="shared" si="2"/>
        <v>5</v>
      </c>
      <c r="B7" s="51"/>
      <c r="C7" s="51"/>
      <c r="D7" s="68"/>
      <c r="E7" s="70"/>
      <c r="F7" s="70"/>
      <c r="G7" s="70"/>
      <c r="H7" s="71"/>
      <c r="I7" s="70"/>
      <c r="J7" s="74"/>
      <c r="K7" s="71">
        <f t="shared" si="0"/>
        <v>0</v>
      </c>
      <c r="L7" s="73">
        <f t="shared" si="1"/>
        <v>0</v>
      </c>
      <c r="M7" s="78"/>
      <c r="N7" s="81"/>
      <c r="O7" s="90"/>
      <c r="P7" s="97"/>
      <c r="Q7" s="96"/>
    </row>
    <row r="8" spans="1:17" s="22" customFormat="1" x14ac:dyDescent="0.35">
      <c r="A8" s="23">
        <f t="shared" si="2"/>
        <v>6</v>
      </c>
      <c r="B8" s="50"/>
      <c r="C8" s="50"/>
      <c r="D8" s="68"/>
      <c r="E8" s="70"/>
      <c r="F8" s="70"/>
      <c r="G8" s="70"/>
      <c r="H8" s="101"/>
      <c r="I8" s="68"/>
      <c r="J8" s="75"/>
      <c r="K8" s="71">
        <f t="shared" si="0"/>
        <v>0</v>
      </c>
      <c r="L8" s="73">
        <f t="shared" si="1"/>
        <v>0</v>
      </c>
      <c r="M8" s="78"/>
      <c r="N8" s="81"/>
      <c r="O8" s="90"/>
      <c r="P8" s="98"/>
      <c r="Q8" s="97"/>
    </row>
    <row r="9" spans="1:17" s="22" customFormat="1" x14ac:dyDescent="0.35">
      <c r="A9" s="23">
        <f t="shared" si="2"/>
        <v>7</v>
      </c>
      <c r="B9" s="51"/>
      <c r="C9" s="64"/>
      <c r="D9" s="68"/>
      <c r="E9" s="70"/>
      <c r="F9" s="70"/>
      <c r="G9" s="70"/>
      <c r="H9" s="101"/>
      <c r="I9" s="68"/>
      <c r="J9" s="75"/>
      <c r="K9" s="71">
        <f t="shared" si="0"/>
        <v>0</v>
      </c>
      <c r="L9" s="73">
        <f t="shared" si="1"/>
        <v>0</v>
      </c>
      <c r="M9" s="78"/>
      <c r="N9" s="81"/>
      <c r="O9" s="89"/>
      <c r="P9" s="98"/>
      <c r="Q9" s="97"/>
    </row>
    <row r="10" spans="1:17" s="22" customFormat="1" x14ac:dyDescent="0.35">
      <c r="A10" s="23">
        <f t="shared" si="2"/>
        <v>8</v>
      </c>
      <c r="B10" s="64"/>
      <c r="C10" s="64"/>
      <c r="D10" s="68"/>
      <c r="E10" s="70"/>
      <c r="F10" s="70"/>
      <c r="G10" s="70"/>
      <c r="H10" s="101"/>
      <c r="I10" s="68"/>
      <c r="J10" s="74"/>
      <c r="K10" s="71">
        <f t="shared" si="0"/>
        <v>0</v>
      </c>
      <c r="L10" s="73">
        <f t="shared" si="1"/>
        <v>0</v>
      </c>
      <c r="M10" s="63"/>
      <c r="N10" s="81"/>
      <c r="O10" s="90"/>
      <c r="P10" s="98"/>
      <c r="Q10" s="97"/>
    </row>
    <row r="11" spans="1:17" s="22" customFormat="1" x14ac:dyDescent="0.35">
      <c r="A11" s="23">
        <f t="shared" si="2"/>
        <v>9</v>
      </c>
      <c r="B11" s="51"/>
      <c r="C11" s="51"/>
      <c r="D11" s="68"/>
      <c r="E11" s="70"/>
      <c r="F11" s="70"/>
      <c r="G11" s="70"/>
      <c r="H11" s="100"/>
      <c r="I11" s="68"/>
      <c r="J11" s="72"/>
      <c r="K11" s="71">
        <f t="shared" si="0"/>
        <v>0</v>
      </c>
      <c r="L11" s="73">
        <f t="shared" si="1"/>
        <v>0</v>
      </c>
      <c r="M11" s="78"/>
      <c r="N11" s="81"/>
      <c r="O11" s="89"/>
      <c r="P11" s="98"/>
      <c r="Q11" s="97"/>
    </row>
    <row r="12" spans="1:17" s="22" customFormat="1" x14ac:dyDescent="0.35">
      <c r="A12" s="23">
        <f t="shared" si="2"/>
        <v>10</v>
      </c>
      <c r="B12" s="65"/>
      <c r="C12" s="65"/>
      <c r="D12" s="68"/>
      <c r="E12" s="70"/>
      <c r="F12" s="70"/>
      <c r="G12" s="70"/>
      <c r="H12" s="102"/>
      <c r="I12" s="68"/>
      <c r="J12" s="72"/>
      <c r="K12" s="71">
        <f t="shared" si="0"/>
        <v>0</v>
      </c>
      <c r="L12" s="73">
        <f t="shared" si="1"/>
        <v>0</v>
      </c>
      <c r="M12" s="78"/>
      <c r="N12" s="81"/>
      <c r="O12" s="89"/>
      <c r="P12" s="98"/>
      <c r="Q12" s="97"/>
    </row>
    <row r="13" spans="1:17" s="22" customFormat="1" x14ac:dyDescent="0.35">
      <c r="A13" s="23">
        <f t="shared" si="2"/>
        <v>11</v>
      </c>
      <c r="B13" s="51"/>
      <c r="C13" s="50"/>
      <c r="D13" s="68"/>
      <c r="E13" s="70"/>
      <c r="F13" s="70"/>
      <c r="G13" s="70"/>
      <c r="H13" s="101"/>
      <c r="I13" s="68"/>
      <c r="J13" s="75"/>
      <c r="K13" s="71">
        <f t="shared" si="0"/>
        <v>0</v>
      </c>
      <c r="L13" s="73">
        <f t="shared" si="1"/>
        <v>0</v>
      </c>
      <c r="M13" s="78"/>
      <c r="N13" s="81"/>
      <c r="O13" s="89"/>
      <c r="P13" s="98"/>
      <c r="Q13" s="97"/>
    </row>
    <row r="14" spans="1:17" s="22" customFormat="1" x14ac:dyDescent="0.35">
      <c r="A14" s="23">
        <f t="shared" si="2"/>
        <v>12</v>
      </c>
      <c r="B14" s="51"/>
      <c r="C14" s="65"/>
      <c r="D14" s="70"/>
      <c r="E14" s="69"/>
      <c r="F14" s="69"/>
      <c r="G14" s="69"/>
      <c r="H14" s="102"/>
      <c r="I14" s="68"/>
      <c r="J14" s="72"/>
      <c r="K14" s="71">
        <f t="shared" si="0"/>
        <v>0</v>
      </c>
      <c r="L14" s="73">
        <f t="shared" si="1"/>
        <v>0</v>
      </c>
      <c r="M14" s="78"/>
      <c r="N14" s="81"/>
      <c r="O14" s="89"/>
      <c r="P14" s="98"/>
      <c r="Q14" s="97"/>
    </row>
    <row r="15" spans="1:17" s="22" customFormat="1" x14ac:dyDescent="0.35">
      <c r="A15" s="23">
        <f t="shared" si="2"/>
        <v>13</v>
      </c>
      <c r="B15" s="64"/>
      <c r="C15" s="64"/>
      <c r="D15" s="70"/>
      <c r="E15" s="69"/>
      <c r="F15" s="69"/>
      <c r="G15" s="69"/>
      <c r="H15" s="101"/>
      <c r="I15" s="70"/>
      <c r="J15" s="74"/>
      <c r="K15" s="71">
        <f t="shared" si="0"/>
        <v>0</v>
      </c>
      <c r="L15" s="73">
        <f t="shared" si="1"/>
        <v>0</v>
      </c>
      <c r="M15" s="78"/>
      <c r="N15" s="81"/>
      <c r="O15" s="90"/>
      <c r="P15" s="97"/>
      <c r="Q15" s="97"/>
    </row>
    <row r="16" spans="1:17" s="22" customFormat="1" x14ac:dyDescent="0.35">
      <c r="A16" s="23">
        <f t="shared" si="2"/>
        <v>14</v>
      </c>
      <c r="B16" s="65"/>
      <c r="C16" s="50"/>
      <c r="D16" s="70"/>
      <c r="E16" s="69"/>
      <c r="F16" s="69"/>
      <c r="G16" s="69"/>
      <c r="H16" s="101"/>
      <c r="I16" s="70"/>
      <c r="J16" s="74"/>
      <c r="K16" s="71">
        <f t="shared" si="0"/>
        <v>0</v>
      </c>
      <c r="L16" s="73">
        <f t="shared" si="1"/>
        <v>0</v>
      </c>
      <c r="M16" s="78"/>
      <c r="N16" s="81"/>
      <c r="O16" s="89"/>
      <c r="P16" s="97"/>
      <c r="Q16" s="97"/>
    </row>
    <row r="17" spans="1:18" s="22" customFormat="1" x14ac:dyDescent="0.35">
      <c r="A17" s="23">
        <f t="shared" si="2"/>
        <v>15</v>
      </c>
      <c r="B17" s="50"/>
      <c r="C17" s="50"/>
      <c r="D17" s="70"/>
      <c r="E17" s="69"/>
      <c r="F17" s="69"/>
      <c r="G17" s="69"/>
      <c r="H17" s="101"/>
      <c r="I17" s="70"/>
      <c r="J17" s="74"/>
      <c r="K17" s="71">
        <f t="shared" si="0"/>
        <v>0</v>
      </c>
      <c r="L17" s="73">
        <f t="shared" si="1"/>
        <v>0</v>
      </c>
      <c r="M17" s="78"/>
      <c r="N17" s="81"/>
      <c r="O17" s="90"/>
      <c r="P17" s="97"/>
      <c r="Q17" s="96"/>
    </row>
    <row r="18" spans="1:18" s="22" customFormat="1" x14ac:dyDescent="0.35">
      <c r="A18" s="23">
        <f t="shared" si="2"/>
        <v>16</v>
      </c>
      <c r="B18" s="65"/>
      <c r="C18" s="65"/>
      <c r="D18" s="70"/>
      <c r="E18" s="69"/>
      <c r="F18" s="69"/>
      <c r="G18" s="69"/>
      <c r="H18" s="102"/>
      <c r="I18" s="70"/>
      <c r="J18" s="72"/>
      <c r="K18" s="71">
        <f t="shared" si="0"/>
        <v>0</v>
      </c>
      <c r="L18" s="73">
        <f t="shared" si="1"/>
        <v>0</v>
      </c>
      <c r="M18" s="78"/>
      <c r="N18" s="81"/>
      <c r="O18" s="89"/>
      <c r="P18" s="97"/>
      <c r="Q18" s="97"/>
    </row>
    <row r="19" spans="1:18" s="22" customFormat="1" x14ac:dyDescent="0.35">
      <c r="A19" s="23">
        <f t="shared" si="2"/>
        <v>17</v>
      </c>
      <c r="B19" s="50"/>
      <c r="C19" s="50"/>
      <c r="D19" s="69"/>
      <c r="E19" s="69"/>
      <c r="F19" s="69"/>
      <c r="G19" s="69"/>
      <c r="H19" s="101"/>
      <c r="I19" s="70"/>
      <c r="J19" s="74"/>
      <c r="K19" s="71">
        <f t="shared" si="0"/>
        <v>0</v>
      </c>
      <c r="L19" s="73">
        <f t="shared" si="1"/>
        <v>0</v>
      </c>
      <c r="M19" s="78"/>
      <c r="N19" s="81"/>
      <c r="O19" s="90"/>
      <c r="P19" s="97"/>
      <c r="Q19" s="97"/>
    </row>
    <row r="20" spans="1:18" s="22" customFormat="1" x14ac:dyDescent="0.35">
      <c r="A20" s="23">
        <f t="shared" si="2"/>
        <v>18</v>
      </c>
      <c r="B20" s="50"/>
      <c r="C20" s="64"/>
      <c r="D20" s="70"/>
      <c r="E20" s="69"/>
      <c r="F20" s="69"/>
      <c r="G20" s="69"/>
      <c r="H20" s="101"/>
      <c r="I20" s="70"/>
      <c r="J20" s="74"/>
      <c r="K20" s="71">
        <f t="shared" si="0"/>
        <v>0</v>
      </c>
      <c r="L20" s="73">
        <f t="shared" si="1"/>
        <v>0</v>
      </c>
      <c r="M20" s="78"/>
      <c r="N20" s="81"/>
      <c r="O20" s="90"/>
      <c r="P20" s="97"/>
      <c r="Q20" s="97"/>
    </row>
    <row r="21" spans="1:18" s="22" customFormat="1" x14ac:dyDescent="0.35">
      <c r="A21" s="23">
        <f t="shared" si="2"/>
        <v>19</v>
      </c>
      <c r="B21" s="51"/>
      <c r="C21" s="51"/>
      <c r="D21" s="70"/>
      <c r="E21" s="69"/>
      <c r="F21" s="69"/>
      <c r="G21" s="69"/>
      <c r="H21" s="101"/>
      <c r="I21" s="70"/>
      <c r="J21" s="74"/>
      <c r="K21" s="71">
        <f t="shared" si="0"/>
        <v>0</v>
      </c>
      <c r="L21" s="73">
        <f t="shared" si="1"/>
        <v>0</v>
      </c>
      <c r="M21" s="78"/>
      <c r="N21" s="81"/>
      <c r="O21" s="89"/>
      <c r="P21" s="97"/>
      <c r="Q21" s="97"/>
    </row>
    <row r="22" spans="1:18" s="22" customFormat="1" x14ac:dyDescent="0.35">
      <c r="A22" s="23">
        <f t="shared" si="2"/>
        <v>20</v>
      </c>
      <c r="B22" s="65"/>
      <c r="C22" s="65"/>
      <c r="D22" s="70"/>
      <c r="E22" s="69"/>
      <c r="F22" s="69"/>
      <c r="G22" s="69"/>
      <c r="H22" s="102"/>
      <c r="I22" s="70"/>
      <c r="J22" s="74"/>
      <c r="K22" s="71">
        <f t="shared" si="0"/>
        <v>0</v>
      </c>
      <c r="L22" s="73">
        <f t="shared" si="1"/>
        <v>0</v>
      </c>
      <c r="M22" s="78"/>
      <c r="N22" s="81"/>
      <c r="O22" s="89"/>
      <c r="P22" s="97"/>
      <c r="Q22" s="97"/>
    </row>
    <row r="23" spans="1:18" s="22" customFormat="1" x14ac:dyDescent="0.35">
      <c r="A23" s="23">
        <f t="shared" si="2"/>
        <v>21</v>
      </c>
      <c r="B23" s="64"/>
      <c r="C23" s="50"/>
      <c r="D23" s="70"/>
      <c r="E23" s="69"/>
      <c r="F23" s="69"/>
      <c r="G23" s="69"/>
      <c r="H23" s="101"/>
      <c r="I23" s="70"/>
      <c r="J23" s="74"/>
      <c r="K23" s="71">
        <f t="shared" si="0"/>
        <v>0</v>
      </c>
      <c r="L23" s="73">
        <f t="shared" si="1"/>
        <v>0</v>
      </c>
      <c r="M23" s="78"/>
      <c r="N23" s="81"/>
      <c r="O23" s="90"/>
      <c r="P23" s="97"/>
      <c r="Q23" s="97"/>
    </row>
    <row r="24" spans="1:18" s="22" customFormat="1" x14ac:dyDescent="0.35">
      <c r="A24" s="23">
        <f t="shared" si="2"/>
        <v>22</v>
      </c>
      <c r="B24" s="50"/>
      <c r="C24" s="50"/>
      <c r="D24" s="70"/>
      <c r="E24" s="69"/>
      <c r="F24" s="69"/>
      <c r="G24" s="69"/>
      <c r="H24" s="101"/>
      <c r="I24" s="70"/>
      <c r="J24" s="74"/>
      <c r="K24" s="71">
        <f t="shared" si="0"/>
        <v>0</v>
      </c>
      <c r="L24" s="73">
        <f t="shared" si="1"/>
        <v>0</v>
      </c>
      <c r="M24" s="78"/>
      <c r="N24" s="81"/>
      <c r="O24" s="90"/>
      <c r="P24" s="97"/>
      <c r="Q24" s="97"/>
    </row>
    <row r="25" spans="1:18" s="22" customFormat="1" x14ac:dyDescent="0.35">
      <c r="A25" s="23">
        <f t="shared" si="2"/>
        <v>23</v>
      </c>
      <c r="B25" s="64"/>
      <c r="C25" s="66"/>
      <c r="D25" s="70"/>
      <c r="E25" s="69"/>
      <c r="F25" s="69"/>
      <c r="G25" s="69"/>
      <c r="H25" s="102"/>
      <c r="I25" s="70"/>
      <c r="J25" s="72"/>
      <c r="K25" s="71">
        <f t="shared" si="0"/>
        <v>0</v>
      </c>
      <c r="L25" s="73">
        <f t="shared" si="1"/>
        <v>0</v>
      </c>
      <c r="M25" s="78"/>
      <c r="N25" s="81"/>
      <c r="O25" s="90"/>
      <c r="P25" s="97"/>
      <c r="Q25" s="97"/>
    </row>
    <row r="26" spans="1:18" s="22" customFormat="1" x14ac:dyDescent="0.35">
      <c r="A26" s="23">
        <f t="shared" si="2"/>
        <v>24</v>
      </c>
      <c r="B26" s="65"/>
      <c r="C26" s="50"/>
      <c r="D26" s="70"/>
      <c r="E26" s="69"/>
      <c r="F26" s="69"/>
      <c r="G26" s="69"/>
      <c r="H26" s="101"/>
      <c r="I26" s="70"/>
      <c r="J26" s="74"/>
      <c r="K26" s="71">
        <f t="shared" si="0"/>
        <v>0</v>
      </c>
      <c r="L26" s="73">
        <f t="shared" si="1"/>
        <v>0</v>
      </c>
      <c r="M26" s="78"/>
      <c r="N26" s="81"/>
      <c r="O26" s="89"/>
      <c r="P26" s="97"/>
      <c r="Q26" s="97"/>
    </row>
    <row r="27" spans="1:18" s="22" customFormat="1" x14ac:dyDescent="0.35">
      <c r="A27" s="23">
        <f t="shared" si="2"/>
        <v>25</v>
      </c>
      <c r="B27" s="50"/>
      <c r="C27" s="50"/>
      <c r="D27" s="70"/>
      <c r="E27" s="69"/>
      <c r="F27" s="69"/>
      <c r="G27" s="69"/>
      <c r="H27" s="101"/>
      <c r="I27" s="70"/>
      <c r="J27" s="74"/>
      <c r="K27" s="71">
        <f t="shared" si="0"/>
        <v>0</v>
      </c>
      <c r="L27" s="73">
        <f t="shared" si="1"/>
        <v>0</v>
      </c>
      <c r="M27" s="78"/>
      <c r="N27" s="81"/>
      <c r="O27" s="90"/>
      <c r="P27" s="97"/>
      <c r="Q27" s="97"/>
    </row>
    <row r="28" spans="1:18" s="22" customFormat="1" x14ac:dyDescent="0.35">
      <c r="A28" s="62">
        <f t="shared" si="2"/>
        <v>26</v>
      </c>
      <c r="B28" s="64"/>
      <c r="C28" s="64"/>
      <c r="D28" s="70"/>
      <c r="E28" s="69"/>
      <c r="F28" s="69"/>
      <c r="G28" s="69"/>
      <c r="H28" s="101"/>
      <c r="I28" s="70"/>
      <c r="J28" s="74"/>
      <c r="K28" s="71">
        <f t="shared" si="0"/>
        <v>0</v>
      </c>
      <c r="L28" s="73">
        <f t="shared" si="1"/>
        <v>0</v>
      </c>
      <c r="M28" s="78"/>
      <c r="N28" s="81"/>
      <c r="O28" s="90"/>
      <c r="P28" s="97"/>
      <c r="Q28" s="97"/>
    </row>
    <row r="29" spans="1:18" x14ac:dyDescent="0.35">
      <c r="A29" s="1"/>
      <c r="B29" s="87"/>
      <c r="C29" s="1"/>
      <c r="D29" s="82"/>
      <c r="E29" s="82"/>
      <c r="F29" s="76"/>
      <c r="G29" s="82"/>
      <c r="H29" s="82"/>
      <c r="I29" s="99"/>
      <c r="J29" s="82"/>
      <c r="K29" s="82"/>
      <c r="L29" s="83"/>
      <c r="M29" s="83"/>
      <c r="O29" s="67"/>
      <c r="P29" s="1"/>
      <c r="Q29" s="1"/>
    </row>
    <row r="30" spans="1:18" x14ac:dyDescent="0.35">
      <c r="A30" s="1" t="s">
        <v>62</v>
      </c>
      <c r="B30" s="1"/>
      <c r="C30" s="1"/>
      <c r="D30" s="82"/>
      <c r="E30" s="82"/>
      <c r="F30" s="82"/>
      <c r="G30" s="82"/>
      <c r="H30" s="82"/>
      <c r="I30" s="99"/>
      <c r="J30" s="82"/>
      <c r="K30" s="82"/>
      <c r="L30" s="83"/>
      <c r="M30" s="83"/>
      <c r="O30" s="67"/>
      <c r="P30" s="1"/>
      <c r="Q30" s="1"/>
    </row>
    <row r="31" spans="1:18" x14ac:dyDescent="0.35">
      <c r="A31" s="21" t="s">
        <v>29</v>
      </c>
      <c r="B31" s="21" t="s">
        <v>30</v>
      </c>
      <c r="C31" s="21" t="s">
        <v>31</v>
      </c>
      <c r="D31" s="69" t="s">
        <v>50</v>
      </c>
      <c r="E31" s="69" t="s">
        <v>51</v>
      </c>
      <c r="F31" s="69" t="s">
        <v>52</v>
      </c>
      <c r="G31" s="69" t="s">
        <v>53</v>
      </c>
      <c r="H31" s="69" t="s">
        <v>54</v>
      </c>
      <c r="I31" s="70" t="s">
        <v>55</v>
      </c>
      <c r="J31" s="69" t="s">
        <v>56</v>
      </c>
      <c r="K31" s="69" t="s">
        <v>57</v>
      </c>
      <c r="L31" s="78" t="s">
        <v>58</v>
      </c>
      <c r="M31" s="78" t="s">
        <v>59</v>
      </c>
      <c r="N31" s="69" t="s">
        <v>60</v>
      </c>
      <c r="O31" s="67"/>
      <c r="P31" s="89"/>
      <c r="Q31" s="92"/>
    </row>
    <row r="32" spans="1:18" s="107" customFormat="1" x14ac:dyDescent="0.35">
      <c r="A32" s="103">
        <v>1</v>
      </c>
      <c r="B32" s="57"/>
      <c r="C32" s="57"/>
      <c r="D32" s="70"/>
      <c r="E32" s="70"/>
      <c r="F32" s="102"/>
      <c r="G32" s="77"/>
      <c r="H32" s="70"/>
      <c r="I32" s="70"/>
      <c r="J32" s="70"/>
      <c r="K32" s="77">
        <f t="shared" ref="K32:K57" si="3">SUM(D32:J32)</f>
        <v>0</v>
      </c>
      <c r="L32" s="104">
        <f t="shared" ref="L32:L57" si="4">K32/35*100</f>
        <v>0</v>
      </c>
      <c r="M32" s="104">
        <f t="shared" ref="M32:M57" si="5">(L3+L32)/2</f>
        <v>0</v>
      </c>
      <c r="N32" s="105"/>
      <c r="O32" s="106"/>
      <c r="P32" s="90"/>
      <c r="Q32" s="92"/>
      <c r="R32" s="96"/>
    </row>
    <row r="33" spans="1:18" s="107" customFormat="1" x14ac:dyDescent="0.35">
      <c r="A33" s="103">
        <f t="shared" ref="A33:A57" si="6">A32+1</f>
        <v>2</v>
      </c>
      <c r="B33" s="53"/>
      <c r="C33" s="53"/>
      <c r="D33" s="70"/>
      <c r="E33" s="70"/>
      <c r="F33" s="102"/>
      <c r="G33" s="77"/>
      <c r="H33" s="70"/>
      <c r="I33" s="70"/>
      <c r="J33" s="70"/>
      <c r="K33" s="77">
        <f t="shared" si="3"/>
        <v>0</v>
      </c>
      <c r="L33" s="104">
        <f t="shared" si="4"/>
        <v>0</v>
      </c>
      <c r="M33" s="104">
        <f t="shared" si="5"/>
        <v>0</v>
      </c>
      <c r="N33" s="105"/>
      <c r="O33" s="106"/>
      <c r="P33" s="90"/>
      <c r="Q33" s="88"/>
      <c r="R33" s="96"/>
    </row>
    <row r="34" spans="1:18" s="107" customFormat="1" x14ac:dyDescent="0.35">
      <c r="A34" s="103">
        <f t="shared" si="6"/>
        <v>3</v>
      </c>
      <c r="B34" s="53"/>
      <c r="C34" s="53"/>
      <c r="D34" s="70"/>
      <c r="E34" s="70"/>
      <c r="F34" s="94"/>
      <c r="G34" s="77"/>
      <c r="H34" s="70"/>
      <c r="I34" s="70"/>
      <c r="J34" s="70"/>
      <c r="K34" s="77">
        <f t="shared" si="3"/>
        <v>0</v>
      </c>
      <c r="L34" s="104">
        <f t="shared" si="4"/>
        <v>0</v>
      </c>
      <c r="M34" s="104">
        <f t="shared" si="5"/>
        <v>0</v>
      </c>
      <c r="N34" s="105"/>
      <c r="O34" s="106"/>
      <c r="P34" s="89"/>
      <c r="Q34" s="92"/>
      <c r="R34" s="96"/>
    </row>
    <row r="35" spans="1:18" s="107" customFormat="1" x14ac:dyDescent="0.35">
      <c r="A35" s="103">
        <f t="shared" si="6"/>
        <v>4</v>
      </c>
      <c r="B35" s="57"/>
      <c r="C35" s="57"/>
      <c r="D35" s="70"/>
      <c r="E35" s="70"/>
      <c r="F35" s="102"/>
      <c r="G35" s="77"/>
      <c r="H35" s="70"/>
      <c r="I35" s="70"/>
      <c r="J35" s="70"/>
      <c r="K35" s="77">
        <f t="shared" si="3"/>
        <v>0</v>
      </c>
      <c r="L35" s="104">
        <f t="shared" si="4"/>
        <v>0</v>
      </c>
      <c r="M35" s="104">
        <f t="shared" si="5"/>
        <v>0</v>
      </c>
      <c r="N35" s="105"/>
      <c r="O35" s="106"/>
      <c r="P35" s="90"/>
      <c r="Q35" s="96"/>
      <c r="R35" s="96"/>
    </row>
    <row r="36" spans="1:18" s="107" customFormat="1" x14ac:dyDescent="0.35">
      <c r="A36" s="103">
        <f t="shared" si="6"/>
        <v>5</v>
      </c>
      <c r="B36" s="57"/>
      <c r="C36" s="57"/>
      <c r="D36" s="70"/>
      <c r="E36" s="70"/>
      <c r="F36" s="95"/>
      <c r="G36" s="77"/>
      <c r="H36" s="70"/>
      <c r="I36" s="77"/>
      <c r="J36" s="77"/>
      <c r="K36" s="77">
        <f t="shared" si="3"/>
        <v>0</v>
      </c>
      <c r="L36" s="104">
        <f t="shared" si="4"/>
        <v>0</v>
      </c>
      <c r="M36" s="104">
        <f t="shared" si="5"/>
        <v>0</v>
      </c>
      <c r="N36" s="105"/>
      <c r="O36" s="106"/>
      <c r="P36" s="90"/>
      <c r="Q36" s="92"/>
      <c r="R36" s="96"/>
    </row>
    <row r="37" spans="1:18" s="107" customFormat="1" x14ac:dyDescent="0.35">
      <c r="A37" s="103">
        <f t="shared" si="6"/>
        <v>6</v>
      </c>
      <c r="B37" s="53"/>
      <c r="C37" s="53"/>
      <c r="D37" s="70"/>
      <c r="E37" s="70"/>
      <c r="F37" s="102"/>
      <c r="G37" s="77"/>
      <c r="H37" s="70"/>
      <c r="I37" s="70"/>
      <c r="J37" s="70"/>
      <c r="K37" s="77">
        <f t="shared" si="3"/>
        <v>0</v>
      </c>
      <c r="L37" s="104">
        <f t="shared" si="4"/>
        <v>0</v>
      </c>
      <c r="M37" s="104">
        <f t="shared" si="5"/>
        <v>0</v>
      </c>
      <c r="N37" s="105"/>
      <c r="O37" s="106"/>
      <c r="P37" s="89"/>
      <c r="Q37" s="92"/>
      <c r="R37" s="96"/>
    </row>
    <row r="38" spans="1:18" s="107" customFormat="1" x14ac:dyDescent="0.35">
      <c r="A38" s="103">
        <f t="shared" si="6"/>
        <v>7</v>
      </c>
      <c r="B38" s="57"/>
      <c r="C38" s="53"/>
      <c r="D38" s="70"/>
      <c r="E38" s="70"/>
      <c r="F38" s="102"/>
      <c r="G38" s="77"/>
      <c r="H38" s="70"/>
      <c r="I38" s="70"/>
      <c r="J38" s="77"/>
      <c r="K38" s="77">
        <f t="shared" si="3"/>
        <v>0</v>
      </c>
      <c r="L38" s="104">
        <f t="shared" si="4"/>
        <v>0</v>
      </c>
      <c r="M38" s="104">
        <f t="shared" si="5"/>
        <v>0</v>
      </c>
      <c r="N38" s="105"/>
      <c r="O38" s="106"/>
      <c r="P38" s="90"/>
      <c r="Q38" s="92"/>
      <c r="R38" s="96"/>
    </row>
    <row r="39" spans="1:18" s="107" customFormat="1" x14ac:dyDescent="0.35">
      <c r="A39" s="103">
        <f t="shared" si="6"/>
        <v>8</v>
      </c>
      <c r="B39" s="53"/>
      <c r="C39" s="53"/>
      <c r="D39" s="70"/>
      <c r="E39" s="70"/>
      <c r="F39" s="102"/>
      <c r="G39" s="77"/>
      <c r="H39" s="70"/>
      <c r="I39" s="70"/>
      <c r="J39" s="77"/>
      <c r="K39" s="77">
        <f t="shared" si="3"/>
        <v>0</v>
      </c>
      <c r="L39" s="104">
        <f t="shared" si="4"/>
        <v>0</v>
      </c>
      <c r="M39" s="104">
        <f t="shared" si="5"/>
        <v>0</v>
      </c>
      <c r="N39" s="105"/>
      <c r="O39" s="108"/>
      <c r="P39" s="89"/>
      <c r="Q39" s="92"/>
      <c r="R39" s="96"/>
    </row>
    <row r="40" spans="1:18" s="107" customFormat="1" x14ac:dyDescent="0.35">
      <c r="A40" s="103">
        <f t="shared" si="6"/>
        <v>9</v>
      </c>
      <c r="B40" s="57"/>
      <c r="C40" s="57"/>
      <c r="D40" s="70"/>
      <c r="E40" s="70"/>
      <c r="F40" s="102"/>
      <c r="G40" s="77"/>
      <c r="H40" s="70"/>
      <c r="I40" s="70"/>
      <c r="J40" s="70"/>
      <c r="K40" s="77">
        <f t="shared" si="3"/>
        <v>0</v>
      </c>
      <c r="L40" s="104">
        <f t="shared" si="4"/>
        <v>0</v>
      </c>
      <c r="M40" s="104">
        <f t="shared" si="5"/>
        <v>0</v>
      </c>
      <c r="N40" s="105"/>
      <c r="O40" s="108"/>
      <c r="P40" s="89"/>
      <c r="Q40" s="92"/>
      <c r="R40" s="96"/>
    </row>
    <row r="41" spans="1:18" s="107" customFormat="1" x14ac:dyDescent="0.35">
      <c r="A41" s="103">
        <f t="shared" si="6"/>
        <v>10</v>
      </c>
      <c r="B41" s="57"/>
      <c r="C41" s="57"/>
      <c r="D41" s="70"/>
      <c r="E41" s="70"/>
      <c r="F41" s="102"/>
      <c r="G41" s="77"/>
      <c r="H41" s="70"/>
      <c r="I41" s="70"/>
      <c r="J41" s="70"/>
      <c r="K41" s="77">
        <f t="shared" si="3"/>
        <v>0</v>
      </c>
      <c r="L41" s="104">
        <f t="shared" si="4"/>
        <v>0</v>
      </c>
      <c r="M41" s="104">
        <f t="shared" si="5"/>
        <v>0</v>
      </c>
      <c r="N41" s="105"/>
      <c r="O41" s="108"/>
      <c r="P41" s="89"/>
      <c r="Q41" s="92"/>
      <c r="R41" s="96"/>
    </row>
    <row r="42" spans="1:18" s="107" customFormat="1" x14ac:dyDescent="0.35">
      <c r="A42" s="103">
        <f t="shared" si="6"/>
        <v>11</v>
      </c>
      <c r="B42" s="57"/>
      <c r="C42" s="53"/>
      <c r="D42" s="70"/>
      <c r="E42" s="70"/>
      <c r="F42" s="102"/>
      <c r="G42" s="77"/>
      <c r="H42" s="70"/>
      <c r="I42" s="70"/>
      <c r="J42" s="77"/>
      <c r="K42" s="77">
        <f t="shared" si="3"/>
        <v>0</v>
      </c>
      <c r="L42" s="104">
        <f t="shared" si="4"/>
        <v>0</v>
      </c>
      <c r="M42" s="104">
        <f t="shared" si="5"/>
        <v>0</v>
      </c>
      <c r="N42" s="105"/>
      <c r="O42" s="108"/>
      <c r="P42" s="89"/>
      <c r="Q42" s="92"/>
      <c r="R42" s="96"/>
    </row>
    <row r="43" spans="1:18" s="107" customFormat="1" x14ac:dyDescent="0.35">
      <c r="A43" s="103">
        <f t="shared" si="6"/>
        <v>12</v>
      </c>
      <c r="B43" s="57"/>
      <c r="C43" s="57"/>
      <c r="D43" s="70"/>
      <c r="E43" s="70"/>
      <c r="F43" s="102"/>
      <c r="G43" s="77"/>
      <c r="H43" s="70"/>
      <c r="I43" s="70"/>
      <c r="J43" s="70"/>
      <c r="K43" s="77">
        <f t="shared" si="3"/>
        <v>0</v>
      </c>
      <c r="L43" s="104">
        <f t="shared" si="4"/>
        <v>0</v>
      </c>
      <c r="M43" s="104">
        <f t="shared" si="5"/>
        <v>0</v>
      </c>
      <c r="N43" s="105"/>
      <c r="O43" s="108"/>
      <c r="P43" s="90"/>
      <c r="Q43" s="92"/>
      <c r="R43" s="96"/>
    </row>
    <row r="44" spans="1:18" s="107" customFormat="1" x14ac:dyDescent="0.35">
      <c r="A44" s="103">
        <f t="shared" si="6"/>
        <v>13</v>
      </c>
      <c r="B44" s="53"/>
      <c r="C44" s="53"/>
      <c r="D44" s="77"/>
      <c r="E44" s="77"/>
      <c r="F44" s="102"/>
      <c r="G44" s="77"/>
      <c r="H44" s="77"/>
      <c r="I44" s="70"/>
      <c r="J44" s="77"/>
      <c r="K44" s="77">
        <f t="shared" si="3"/>
        <v>0</v>
      </c>
      <c r="L44" s="104">
        <f t="shared" si="4"/>
        <v>0</v>
      </c>
      <c r="M44" s="104">
        <f t="shared" si="5"/>
        <v>0</v>
      </c>
      <c r="N44" s="109"/>
      <c r="O44" s="108"/>
      <c r="P44" s="89"/>
      <c r="Q44" s="92"/>
      <c r="R44" s="96"/>
    </row>
    <row r="45" spans="1:18" s="107" customFormat="1" x14ac:dyDescent="0.35">
      <c r="A45" s="103">
        <f t="shared" si="6"/>
        <v>14</v>
      </c>
      <c r="B45" s="57"/>
      <c r="C45" s="53"/>
      <c r="D45" s="77"/>
      <c r="E45" s="77"/>
      <c r="F45" s="102"/>
      <c r="G45" s="77"/>
      <c r="H45" s="77"/>
      <c r="I45" s="70"/>
      <c r="J45" s="77"/>
      <c r="K45" s="77">
        <f t="shared" si="3"/>
        <v>0</v>
      </c>
      <c r="L45" s="104">
        <f t="shared" si="4"/>
        <v>0</v>
      </c>
      <c r="M45" s="104">
        <f t="shared" si="5"/>
        <v>0</v>
      </c>
      <c r="N45" s="105"/>
      <c r="O45" s="108"/>
      <c r="P45" s="90"/>
      <c r="Q45" s="92"/>
      <c r="R45" s="96"/>
    </row>
    <row r="46" spans="1:18" s="107" customFormat="1" x14ac:dyDescent="0.35">
      <c r="A46" s="103">
        <f t="shared" si="6"/>
        <v>15</v>
      </c>
      <c r="B46" s="53"/>
      <c r="C46" s="53"/>
      <c r="D46" s="77"/>
      <c r="E46" s="77"/>
      <c r="F46" s="102"/>
      <c r="G46" s="77"/>
      <c r="H46" s="77"/>
      <c r="I46" s="77"/>
      <c r="J46" s="77"/>
      <c r="K46" s="77">
        <f t="shared" si="3"/>
        <v>0</v>
      </c>
      <c r="L46" s="104">
        <f>K46/25*100</f>
        <v>0</v>
      </c>
      <c r="M46" s="104">
        <f t="shared" si="5"/>
        <v>0</v>
      </c>
      <c r="N46" s="105"/>
      <c r="O46" s="108"/>
      <c r="P46" s="89"/>
      <c r="Q46" s="92"/>
      <c r="R46" s="96"/>
    </row>
    <row r="47" spans="1:18" s="107" customFormat="1" x14ac:dyDescent="0.35">
      <c r="A47" s="103">
        <f t="shared" si="6"/>
        <v>16</v>
      </c>
      <c r="B47" s="57"/>
      <c r="C47" s="57"/>
      <c r="D47" s="77"/>
      <c r="E47" s="77"/>
      <c r="F47" s="102"/>
      <c r="G47" s="77"/>
      <c r="H47" s="77"/>
      <c r="I47" s="70"/>
      <c r="J47" s="70"/>
      <c r="K47" s="77">
        <f t="shared" si="3"/>
        <v>0</v>
      </c>
      <c r="L47" s="104">
        <f t="shared" si="4"/>
        <v>0</v>
      </c>
      <c r="M47" s="104">
        <f t="shared" si="5"/>
        <v>0</v>
      </c>
      <c r="N47" s="105"/>
      <c r="O47" s="108"/>
      <c r="P47" s="90"/>
      <c r="Q47" s="92"/>
      <c r="R47" s="96"/>
    </row>
    <row r="48" spans="1:18" s="107" customFormat="1" x14ac:dyDescent="0.35">
      <c r="A48" s="103">
        <f t="shared" si="6"/>
        <v>17</v>
      </c>
      <c r="B48" s="53"/>
      <c r="C48" s="53"/>
      <c r="D48" s="77"/>
      <c r="E48" s="77"/>
      <c r="F48" s="102"/>
      <c r="G48" s="77"/>
      <c r="H48" s="77"/>
      <c r="I48" s="70"/>
      <c r="J48" s="77"/>
      <c r="K48" s="77">
        <f t="shared" si="3"/>
        <v>0</v>
      </c>
      <c r="L48" s="104">
        <f t="shared" si="4"/>
        <v>0</v>
      </c>
      <c r="M48" s="104">
        <f t="shared" si="5"/>
        <v>0</v>
      </c>
      <c r="N48" s="105"/>
      <c r="O48" s="108"/>
      <c r="P48" s="90"/>
      <c r="Q48" s="92"/>
      <c r="R48" s="96"/>
    </row>
    <row r="49" spans="1:18" s="107" customFormat="1" x14ac:dyDescent="0.35">
      <c r="A49" s="103">
        <f t="shared" si="6"/>
        <v>18</v>
      </c>
      <c r="B49" s="53"/>
      <c r="C49" s="53"/>
      <c r="D49" s="77"/>
      <c r="E49" s="77"/>
      <c r="F49" s="102"/>
      <c r="G49" s="77"/>
      <c r="H49" s="77"/>
      <c r="I49" s="70"/>
      <c r="J49" s="77"/>
      <c r="K49" s="77">
        <f t="shared" si="3"/>
        <v>0</v>
      </c>
      <c r="L49" s="104">
        <f t="shared" si="4"/>
        <v>0</v>
      </c>
      <c r="M49" s="104">
        <f t="shared" si="5"/>
        <v>0</v>
      </c>
      <c r="N49" s="105"/>
      <c r="O49" s="108"/>
      <c r="P49" s="89"/>
      <c r="Q49" s="92"/>
      <c r="R49" s="96"/>
    </row>
    <row r="50" spans="1:18" s="107" customFormat="1" x14ac:dyDescent="0.35">
      <c r="A50" s="103">
        <f t="shared" si="6"/>
        <v>19</v>
      </c>
      <c r="B50" s="57"/>
      <c r="C50" s="57"/>
      <c r="D50" s="77"/>
      <c r="E50" s="77"/>
      <c r="F50" s="102"/>
      <c r="G50" s="77"/>
      <c r="H50" s="77"/>
      <c r="I50" s="70"/>
      <c r="J50" s="77"/>
      <c r="K50" s="77">
        <f t="shared" si="3"/>
        <v>0</v>
      </c>
      <c r="L50" s="104">
        <f t="shared" si="4"/>
        <v>0</v>
      </c>
      <c r="M50" s="104">
        <f t="shared" si="5"/>
        <v>0</v>
      </c>
      <c r="N50" s="105"/>
      <c r="O50" s="108"/>
      <c r="P50" s="89"/>
      <c r="Q50" s="92"/>
      <c r="R50" s="96"/>
    </row>
    <row r="51" spans="1:18" s="107" customFormat="1" x14ac:dyDescent="0.35">
      <c r="A51" s="103">
        <f t="shared" si="6"/>
        <v>20</v>
      </c>
      <c r="B51" s="57"/>
      <c r="C51" s="57"/>
      <c r="D51" s="77"/>
      <c r="E51" s="77"/>
      <c r="F51" s="102"/>
      <c r="G51" s="77"/>
      <c r="H51" s="77"/>
      <c r="I51" s="70"/>
      <c r="J51" s="77"/>
      <c r="K51" s="77">
        <f t="shared" si="3"/>
        <v>0</v>
      </c>
      <c r="L51" s="104">
        <f t="shared" si="4"/>
        <v>0</v>
      </c>
      <c r="M51" s="104">
        <f t="shared" si="5"/>
        <v>0</v>
      </c>
      <c r="N51" s="105"/>
      <c r="O51" s="108"/>
      <c r="P51" s="90"/>
      <c r="Q51" s="92"/>
      <c r="R51" s="96"/>
    </row>
    <row r="52" spans="1:18" s="107" customFormat="1" x14ac:dyDescent="0.35">
      <c r="A52" s="103">
        <f t="shared" si="6"/>
        <v>21</v>
      </c>
      <c r="B52" s="53"/>
      <c r="C52" s="53"/>
      <c r="D52" s="77"/>
      <c r="E52" s="77"/>
      <c r="F52" s="102"/>
      <c r="G52" s="77"/>
      <c r="H52" s="77"/>
      <c r="I52" s="70"/>
      <c r="J52" s="77"/>
      <c r="K52" s="77">
        <f t="shared" si="3"/>
        <v>0</v>
      </c>
      <c r="L52" s="104">
        <f t="shared" si="4"/>
        <v>0</v>
      </c>
      <c r="M52" s="104">
        <f t="shared" si="5"/>
        <v>0</v>
      </c>
      <c r="N52" s="105"/>
      <c r="O52" s="108"/>
      <c r="P52" s="90"/>
      <c r="Q52" s="92"/>
      <c r="R52" s="96"/>
    </row>
    <row r="53" spans="1:18" s="107" customFormat="1" x14ac:dyDescent="0.35">
      <c r="A53" s="103">
        <f t="shared" si="6"/>
        <v>22</v>
      </c>
      <c r="B53" s="53"/>
      <c r="C53" s="53"/>
      <c r="D53" s="77"/>
      <c r="E53" s="77"/>
      <c r="F53" s="102"/>
      <c r="G53" s="77"/>
      <c r="H53" s="77"/>
      <c r="I53" s="70"/>
      <c r="J53" s="77"/>
      <c r="K53" s="77">
        <f t="shared" si="3"/>
        <v>0</v>
      </c>
      <c r="L53" s="104">
        <f t="shared" si="4"/>
        <v>0</v>
      </c>
      <c r="M53" s="104">
        <f t="shared" si="5"/>
        <v>0</v>
      </c>
      <c r="N53" s="105"/>
      <c r="O53" s="108"/>
      <c r="P53" s="90"/>
      <c r="Q53" s="92"/>
      <c r="R53" s="96"/>
    </row>
    <row r="54" spans="1:18" s="107" customFormat="1" x14ac:dyDescent="0.35">
      <c r="A54" s="103">
        <f t="shared" si="6"/>
        <v>23</v>
      </c>
      <c r="B54" s="53"/>
      <c r="C54" s="103"/>
      <c r="D54" s="77"/>
      <c r="E54" s="77"/>
      <c r="F54" s="102"/>
      <c r="G54" s="77"/>
      <c r="H54" s="77"/>
      <c r="I54" s="70"/>
      <c r="J54" s="70"/>
      <c r="K54" s="77">
        <f t="shared" si="3"/>
        <v>0</v>
      </c>
      <c r="L54" s="104">
        <f t="shared" si="4"/>
        <v>0</v>
      </c>
      <c r="M54" s="104">
        <f t="shared" si="5"/>
        <v>0</v>
      </c>
      <c r="N54" s="105"/>
      <c r="O54" s="108"/>
      <c r="P54" s="89"/>
      <c r="Q54" s="92"/>
      <c r="R54" s="96"/>
    </row>
    <row r="55" spans="1:18" s="107" customFormat="1" x14ac:dyDescent="0.35">
      <c r="A55" s="103">
        <f t="shared" si="6"/>
        <v>24</v>
      </c>
      <c r="B55" s="57"/>
      <c r="C55" s="53"/>
      <c r="D55" s="77"/>
      <c r="E55" s="77"/>
      <c r="F55" s="102"/>
      <c r="G55" s="77"/>
      <c r="H55" s="77"/>
      <c r="I55" s="70"/>
      <c r="J55" s="77"/>
      <c r="K55" s="77">
        <f t="shared" si="3"/>
        <v>0</v>
      </c>
      <c r="L55" s="104">
        <f t="shared" si="4"/>
        <v>0</v>
      </c>
      <c r="M55" s="104">
        <f t="shared" si="5"/>
        <v>0</v>
      </c>
      <c r="N55" s="105"/>
      <c r="O55" s="96"/>
      <c r="P55" s="90"/>
      <c r="Q55" s="92"/>
      <c r="R55" s="96"/>
    </row>
    <row r="56" spans="1:18" s="24" customFormat="1" x14ac:dyDescent="0.35">
      <c r="A56" s="23">
        <f t="shared" si="6"/>
        <v>25</v>
      </c>
      <c r="B56" s="58"/>
      <c r="C56" s="58"/>
      <c r="D56" s="71"/>
      <c r="E56" s="71"/>
      <c r="F56" s="93"/>
      <c r="G56" s="71"/>
      <c r="H56" s="71"/>
      <c r="I56" s="70"/>
      <c r="J56" s="71"/>
      <c r="K56" s="71">
        <f t="shared" si="3"/>
        <v>0</v>
      </c>
      <c r="L56" s="73">
        <f t="shared" si="4"/>
        <v>0</v>
      </c>
      <c r="M56" s="73">
        <f t="shared" si="5"/>
        <v>0</v>
      </c>
      <c r="N56" s="84"/>
      <c r="O56" s="1"/>
      <c r="P56" s="90"/>
      <c r="Q56" s="92"/>
      <c r="R56" s="91"/>
    </row>
    <row r="57" spans="1:18" s="24" customFormat="1" x14ac:dyDescent="0.35">
      <c r="A57" s="23">
        <f t="shared" si="6"/>
        <v>26</v>
      </c>
      <c r="B57" s="58"/>
      <c r="C57" s="58"/>
      <c r="D57" s="71"/>
      <c r="E57" s="71"/>
      <c r="F57" s="93"/>
      <c r="G57" s="71"/>
      <c r="H57" s="71"/>
      <c r="I57" s="70"/>
      <c r="J57" s="71"/>
      <c r="K57" s="71">
        <f t="shared" si="3"/>
        <v>0</v>
      </c>
      <c r="L57" s="73">
        <f t="shared" si="4"/>
        <v>0</v>
      </c>
      <c r="M57" s="73">
        <f t="shared" si="5"/>
        <v>0</v>
      </c>
      <c r="N57" s="84"/>
      <c r="O57" s="1"/>
      <c r="P57" s="91"/>
      <c r="Q57" s="91"/>
      <c r="R57" s="91"/>
    </row>
    <row r="58" spans="1:18" s="24" customFormat="1" x14ac:dyDescent="0.35">
      <c r="A58" s="25"/>
      <c r="B58" s="1"/>
      <c r="C58" s="1"/>
      <c r="D58" s="82"/>
      <c r="E58" s="82"/>
      <c r="F58" s="82"/>
      <c r="G58" s="82"/>
      <c r="H58" s="82"/>
      <c r="I58" s="82"/>
      <c r="J58" s="82"/>
      <c r="K58" s="82"/>
      <c r="L58" s="83"/>
      <c r="M58" s="83"/>
      <c r="N58" s="82"/>
      <c r="O58" s="67"/>
      <c r="P58" s="1"/>
      <c r="Q58"/>
      <c r="R58" s="91"/>
    </row>
    <row r="59" spans="1:18" s="24" customFormat="1" x14ac:dyDescent="0.35">
      <c r="A59" s="28" t="s">
        <v>66</v>
      </c>
      <c r="B59" s="26"/>
      <c r="C59" s="27"/>
      <c r="D59" s="85"/>
      <c r="E59" s="85"/>
      <c r="F59" s="85"/>
      <c r="G59" s="85"/>
      <c r="H59" s="85"/>
      <c r="I59" s="85"/>
      <c r="J59" s="79"/>
      <c r="K59" s="79"/>
      <c r="L59" s="80"/>
      <c r="M59" s="80"/>
      <c r="N59" s="79"/>
      <c r="O59" s="67"/>
      <c r="P59" s="1"/>
      <c r="Q59"/>
    </row>
    <row r="60" spans="1:18" x14ac:dyDescent="0.35">
      <c r="O60" s="67"/>
      <c r="P60" s="1"/>
    </row>
    <row r="61" spans="1:18" x14ac:dyDescent="0.35">
      <c r="A61" s="24" t="s">
        <v>91</v>
      </c>
      <c r="B61" s="24"/>
      <c r="C61" s="24"/>
      <c r="O61" s="67"/>
      <c r="P61" s="1"/>
    </row>
    <row r="62" spans="1:18" x14ac:dyDescent="0.35">
      <c r="A62" s="21" t="s">
        <v>29</v>
      </c>
      <c r="B62" s="21" t="s">
        <v>30</v>
      </c>
      <c r="C62" s="21" t="s">
        <v>31</v>
      </c>
      <c r="D62" s="69" t="s">
        <v>50</v>
      </c>
      <c r="E62" s="69" t="s">
        <v>51</v>
      </c>
      <c r="F62" s="69" t="s">
        <v>52</v>
      </c>
      <c r="G62" s="69" t="s">
        <v>53</v>
      </c>
      <c r="H62" s="69" t="s">
        <v>54</v>
      </c>
      <c r="I62" s="69" t="s">
        <v>55</v>
      </c>
      <c r="J62" s="69" t="s">
        <v>56</v>
      </c>
      <c r="K62" s="69" t="s">
        <v>57</v>
      </c>
      <c r="L62" s="78" t="s">
        <v>58</v>
      </c>
      <c r="M62" s="78" t="s">
        <v>59</v>
      </c>
      <c r="N62" s="86" t="s">
        <v>60</v>
      </c>
      <c r="O62" s="67"/>
      <c r="P62" s="1"/>
    </row>
    <row r="63" spans="1:18" x14ac:dyDescent="0.35">
      <c r="A63" s="23">
        <v>1</v>
      </c>
      <c r="B63" s="65"/>
      <c r="C63" s="65"/>
      <c r="D63" s="69"/>
      <c r="E63" s="69"/>
      <c r="F63" s="69"/>
      <c r="G63" s="71"/>
      <c r="H63" s="69"/>
      <c r="I63" s="69"/>
      <c r="J63" s="69"/>
      <c r="K63" s="71">
        <f>SUM(D63:J63)</f>
        <v>0</v>
      </c>
      <c r="L63" s="73">
        <f>K63/35*100</f>
        <v>0</v>
      </c>
      <c r="M63" s="73">
        <f t="shared" ref="M63:M76" si="7">(L3+L63)/2</f>
        <v>0</v>
      </c>
      <c r="N63" s="84"/>
      <c r="O63" s="67"/>
      <c r="P63" s="1"/>
    </row>
    <row r="64" spans="1:18" x14ac:dyDescent="0.35">
      <c r="A64" s="23">
        <f>A63+1</f>
        <v>2</v>
      </c>
      <c r="B64" s="64"/>
      <c r="C64" s="64"/>
      <c r="D64" s="69"/>
      <c r="E64" s="69"/>
      <c r="F64" s="69"/>
      <c r="G64" s="71"/>
      <c r="H64" s="69"/>
      <c r="I64" s="69"/>
      <c r="J64" s="69"/>
      <c r="K64" s="71">
        <f t="shared" ref="K64:K76" si="8">SUM(D64:J64)</f>
        <v>0</v>
      </c>
      <c r="L64" s="73">
        <f t="shared" ref="L64:L76" si="9">K64/35*100</f>
        <v>0</v>
      </c>
      <c r="M64" s="73">
        <f t="shared" si="7"/>
        <v>0</v>
      </c>
      <c r="N64" s="84"/>
      <c r="O64" s="67"/>
      <c r="P64" s="1"/>
    </row>
    <row r="65" spans="1:17" x14ac:dyDescent="0.35">
      <c r="A65" s="23">
        <f>A64+1</f>
        <v>3</v>
      </c>
      <c r="B65" s="64"/>
      <c r="C65" s="64"/>
      <c r="D65" s="69"/>
      <c r="E65" s="69"/>
      <c r="F65" s="69"/>
      <c r="G65" s="71"/>
      <c r="H65" s="69"/>
      <c r="I65" s="69"/>
      <c r="J65" s="69"/>
      <c r="K65" s="71">
        <f t="shared" si="8"/>
        <v>0</v>
      </c>
      <c r="L65" s="73">
        <f t="shared" si="9"/>
        <v>0</v>
      </c>
      <c r="M65" s="73">
        <f t="shared" si="7"/>
        <v>0</v>
      </c>
      <c r="N65" s="71"/>
      <c r="O65" s="67"/>
      <c r="P65" s="1"/>
    </row>
    <row r="66" spans="1:17" x14ac:dyDescent="0.35">
      <c r="A66" s="23">
        <f>A65+1</f>
        <v>4</v>
      </c>
      <c r="B66" s="65"/>
      <c r="C66" s="65"/>
      <c r="D66" s="69"/>
      <c r="E66" s="69"/>
      <c r="F66" s="69"/>
      <c r="G66" s="71"/>
      <c r="H66" s="69"/>
      <c r="I66" s="69"/>
      <c r="J66" s="69"/>
      <c r="K66" s="71">
        <f t="shared" si="8"/>
        <v>0</v>
      </c>
      <c r="L66" s="73">
        <f>K66/35*100</f>
        <v>0</v>
      </c>
      <c r="M66" s="73">
        <f t="shared" si="7"/>
        <v>0</v>
      </c>
      <c r="N66" s="84"/>
      <c r="O66" s="67"/>
      <c r="P66" s="1"/>
    </row>
    <row r="67" spans="1:17" x14ac:dyDescent="0.35">
      <c r="A67" s="23">
        <f t="shared" ref="A67:A88" si="10">A66+1</f>
        <v>5</v>
      </c>
      <c r="B67" s="65"/>
      <c r="C67" s="65"/>
      <c r="D67" s="69"/>
      <c r="E67" s="69"/>
      <c r="F67" s="69"/>
      <c r="G67" s="71"/>
      <c r="H67" s="69"/>
      <c r="I67" s="69"/>
      <c r="J67" s="69"/>
      <c r="K67" s="71">
        <f t="shared" si="8"/>
        <v>0</v>
      </c>
      <c r="L67" s="73">
        <f t="shared" si="9"/>
        <v>0</v>
      </c>
      <c r="M67" s="73">
        <f t="shared" si="7"/>
        <v>0</v>
      </c>
      <c r="N67" s="84"/>
      <c r="O67" s="67"/>
      <c r="P67" s="1"/>
    </row>
    <row r="68" spans="1:17" x14ac:dyDescent="0.35">
      <c r="A68" s="23">
        <f t="shared" si="10"/>
        <v>6</v>
      </c>
      <c r="B68" s="64"/>
      <c r="C68" s="64"/>
      <c r="D68" s="69"/>
      <c r="E68" s="69"/>
      <c r="F68" s="69"/>
      <c r="G68" s="71"/>
      <c r="H68" s="69"/>
      <c r="I68" s="69"/>
      <c r="J68" s="69"/>
      <c r="K68" s="71">
        <f t="shared" si="8"/>
        <v>0</v>
      </c>
      <c r="L68" s="73">
        <f t="shared" si="9"/>
        <v>0</v>
      </c>
      <c r="M68" s="73">
        <f t="shared" si="7"/>
        <v>0</v>
      </c>
      <c r="N68" s="84"/>
      <c r="O68" s="67"/>
      <c r="P68" s="1"/>
    </row>
    <row r="69" spans="1:17" x14ac:dyDescent="0.35">
      <c r="A69" s="23">
        <f t="shared" si="10"/>
        <v>7</v>
      </c>
      <c r="B69" s="65"/>
      <c r="C69" s="64"/>
      <c r="D69" s="69"/>
      <c r="E69" s="69"/>
      <c r="F69" s="69"/>
      <c r="G69" s="71"/>
      <c r="H69" s="69"/>
      <c r="I69" s="69"/>
      <c r="J69" s="69"/>
      <c r="K69" s="71">
        <f t="shared" si="8"/>
        <v>0</v>
      </c>
      <c r="L69" s="73">
        <f t="shared" si="9"/>
        <v>0</v>
      </c>
      <c r="M69" s="73">
        <f t="shared" si="7"/>
        <v>0</v>
      </c>
      <c r="N69" s="84"/>
      <c r="O69" s="67"/>
      <c r="P69" s="1"/>
    </row>
    <row r="70" spans="1:17" x14ac:dyDescent="0.35">
      <c r="A70" s="23">
        <f t="shared" si="10"/>
        <v>8</v>
      </c>
      <c r="B70" s="64"/>
      <c r="C70" s="64"/>
      <c r="D70" s="69"/>
      <c r="E70" s="69"/>
      <c r="F70" s="69"/>
      <c r="G70" s="71"/>
      <c r="H70" s="69"/>
      <c r="I70" s="69"/>
      <c r="J70" s="69"/>
      <c r="K70" s="71">
        <f t="shared" si="8"/>
        <v>0</v>
      </c>
      <c r="L70" s="73">
        <f t="shared" si="9"/>
        <v>0</v>
      </c>
      <c r="M70" s="73">
        <f t="shared" si="7"/>
        <v>0</v>
      </c>
      <c r="N70" s="71"/>
      <c r="O70" s="1"/>
      <c r="P70" s="1"/>
      <c r="Q70" s="24"/>
    </row>
    <row r="71" spans="1:17" x14ac:dyDescent="0.35">
      <c r="A71" s="23">
        <f t="shared" si="10"/>
        <v>9</v>
      </c>
      <c r="B71" s="65"/>
      <c r="C71" s="65"/>
      <c r="D71" s="69"/>
      <c r="E71" s="69"/>
      <c r="F71" s="69"/>
      <c r="G71" s="71"/>
      <c r="H71" s="69"/>
      <c r="I71" s="69"/>
      <c r="J71" s="69"/>
      <c r="K71" s="71">
        <f t="shared" si="8"/>
        <v>0</v>
      </c>
      <c r="L71" s="73">
        <f t="shared" si="9"/>
        <v>0</v>
      </c>
      <c r="M71" s="73">
        <f t="shared" si="7"/>
        <v>0</v>
      </c>
      <c r="N71" s="84"/>
      <c r="O71" s="1"/>
      <c r="P71" s="1"/>
      <c r="Q71" s="24"/>
    </row>
    <row r="72" spans="1:17" x14ac:dyDescent="0.35">
      <c r="A72" s="23">
        <f t="shared" si="10"/>
        <v>10</v>
      </c>
      <c r="B72" s="65"/>
      <c r="C72" s="65"/>
      <c r="D72" s="69"/>
      <c r="E72" s="69"/>
      <c r="F72" s="69"/>
      <c r="G72" s="71"/>
      <c r="H72" s="69"/>
      <c r="I72" s="69"/>
      <c r="J72" s="69"/>
      <c r="K72" s="71">
        <f t="shared" si="8"/>
        <v>0</v>
      </c>
      <c r="L72" s="73">
        <f t="shared" si="9"/>
        <v>0</v>
      </c>
      <c r="M72" s="73">
        <f t="shared" si="7"/>
        <v>0</v>
      </c>
      <c r="N72" s="71"/>
      <c r="O72" s="1"/>
      <c r="P72" s="1"/>
      <c r="Q72" s="24"/>
    </row>
    <row r="73" spans="1:17" x14ac:dyDescent="0.35">
      <c r="A73" s="23">
        <f t="shared" si="10"/>
        <v>11</v>
      </c>
      <c r="B73" s="65"/>
      <c r="C73" s="64"/>
      <c r="D73" s="69"/>
      <c r="E73" s="69"/>
      <c r="F73" s="69"/>
      <c r="G73" s="71"/>
      <c r="H73" s="69"/>
      <c r="I73" s="69"/>
      <c r="J73" s="69"/>
      <c r="K73" s="71">
        <f t="shared" si="8"/>
        <v>0</v>
      </c>
      <c r="L73" s="73">
        <f t="shared" si="9"/>
        <v>0</v>
      </c>
      <c r="M73" s="73">
        <f t="shared" si="7"/>
        <v>0</v>
      </c>
      <c r="N73" s="71"/>
      <c r="O73" s="1"/>
      <c r="P73" s="1"/>
      <c r="Q73" s="24"/>
    </row>
    <row r="74" spans="1:17" x14ac:dyDescent="0.35">
      <c r="A74" s="23">
        <f t="shared" si="10"/>
        <v>12</v>
      </c>
      <c r="B74" s="65"/>
      <c r="C74" s="65"/>
      <c r="D74" s="69"/>
      <c r="E74" s="69"/>
      <c r="F74" s="69"/>
      <c r="G74" s="71"/>
      <c r="H74" s="69"/>
      <c r="I74" s="69"/>
      <c r="J74" s="69"/>
      <c r="K74" s="71">
        <f t="shared" si="8"/>
        <v>0</v>
      </c>
      <c r="L74" s="73">
        <f t="shared" si="9"/>
        <v>0</v>
      </c>
      <c r="M74" s="73">
        <f t="shared" si="7"/>
        <v>0</v>
      </c>
      <c r="N74" s="84"/>
      <c r="O74" s="1"/>
      <c r="P74" s="1"/>
      <c r="Q74" s="24"/>
    </row>
    <row r="75" spans="1:17" x14ac:dyDescent="0.35">
      <c r="A75" s="23">
        <f t="shared" si="10"/>
        <v>13</v>
      </c>
      <c r="B75" s="64"/>
      <c r="C75" s="64"/>
      <c r="D75" s="71"/>
      <c r="E75" s="71"/>
      <c r="F75" s="71"/>
      <c r="G75" s="71"/>
      <c r="H75" s="71"/>
      <c r="I75" s="71"/>
      <c r="J75" s="71"/>
      <c r="K75" s="71">
        <f t="shared" si="8"/>
        <v>0</v>
      </c>
      <c r="L75" s="73">
        <f t="shared" si="9"/>
        <v>0</v>
      </c>
      <c r="M75" s="73">
        <f t="shared" si="7"/>
        <v>0</v>
      </c>
      <c r="N75" s="84"/>
      <c r="O75" s="1"/>
      <c r="P75" s="1"/>
      <c r="Q75" s="24"/>
    </row>
    <row r="76" spans="1:17" x14ac:dyDescent="0.35">
      <c r="A76" s="23">
        <f t="shared" si="10"/>
        <v>14</v>
      </c>
      <c r="B76" s="65"/>
      <c r="C76" s="64"/>
      <c r="D76" s="71"/>
      <c r="E76" s="71"/>
      <c r="F76" s="71"/>
      <c r="G76" s="71"/>
      <c r="H76" s="71"/>
      <c r="I76" s="71"/>
      <c r="J76" s="71"/>
      <c r="K76" s="71">
        <f t="shared" si="8"/>
        <v>0</v>
      </c>
      <c r="L76" s="73">
        <f t="shared" si="9"/>
        <v>0</v>
      </c>
      <c r="M76" s="73">
        <f t="shared" si="7"/>
        <v>0</v>
      </c>
      <c r="N76" s="71"/>
      <c r="O76" s="1"/>
      <c r="P76" s="1"/>
      <c r="Q76" s="24"/>
    </row>
    <row r="77" spans="1:17" s="24" customFormat="1" x14ac:dyDescent="0.35">
      <c r="A77" s="23">
        <f t="shared" si="10"/>
        <v>15</v>
      </c>
      <c r="B77" s="53"/>
      <c r="C77" s="64"/>
      <c r="D77" s="71"/>
      <c r="E77" s="71"/>
      <c r="F77" s="71"/>
      <c r="G77" s="71"/>
      <c r="H77" s="71"/>
      <c r="I77" s="71"/>
      <c r="J77" s="71"/>
      <c r="K77" s="71">
        <f t="shared" ref="K77:K88" si="11">SUM(D77:J77)</f>
        <v>0</v>
      </c>
      <c r="L77" s="73">
        <f t="shared" ref="L77:L88" si="12">K77/35*100</f>
        <v>0</v>
      </c>
      <c r="M77" s="73">
        <f t="shared" ref="M77:M88" si="13">(L17+L77)/2</f>
        <v>0</v>
      </c>
      <c r="N77" s="71"/>
      <c r="O77" s="1"/>
      <c r="P77" s="1"/>
    </row>
    <row r="78" spans="1:17" s="24" customFormat="1" x14ac:dyDescent="0.35">
      <c r="A78" s="23">
        <f t="shared" si="10"/>
        <v>16</v>
      </c>
      <c r="B78" s="65"/>
      <c r="C78" s="65"/>
      <c r="D78" s="71"/>
      <c r="E78" s="71"/>
      <c r="F78" s="69"/>
      <c r="G78" s="71"/>
      <c r="H78" s="69"/>
      <c r="I78" s="69"/>
      <c r="J78" s="69"/>
      <c r="K78" s="71">
        <f t="shared" si="11"/>
        <v>0</v>
      </c>
      <c r="L78" s="73">
        <f t="shared" si="12"/>
        <v>0</v>
      </c>
      <c r="M78" s="73">
        <f t="shared" si="13"/>
        <v>0</v>
      </c>
      <c r="N78" s="71"/>
      <c r="O78" s="1"/>
      <c r="P78" s="1"/>
    </row>
    <row r="79" spans="1:17" s="24" customFormat="1" x14ac:dyDescent="0.35">
      <c r="A79" s="23">
        <f t="shared" si="10"/>
        <v>17</v>
      </c>
      <c r="B79" s="64"/>
      <c r="C79" s="64"/>
      <c r="D79" s="71"/>
      <c r="E79" s="71"/>
      <c r="F79" s="71"/>
      <c r="G79" s="71"/>
      <c r="H79" s="71"/>
      <c r="I79" s="71"/>
      <c r="J79" s="71"/>
      <c r="K79" s="71">
        <f t="shared" si="11"/>
        <v>0</v>
      </c>
      <c r="L79" s="73">
        <f t="shared" si="12"/>
        <v>0</v>
      </c>
      <c r="M79" s="73">
        <f t="shared" si="13"/>
        <v>0</v>
      </c>
      <c r="N79" s="71"/>
      <c r="O79" s="1"/>
      <c r="P79" s="1"/>
    </row>
    <row r="80" spans="1:17" s="24" customFormat="1" x14ac:dyDescent="0.35">
      <c r="A80" s="23">
        <f t="shared" si="10"/>
        <v>18</v>
      </c>
      <c r="B80" s="64"/>
      <c r="C80" s="64"/>
      <c r="D80" s="71"/>
      <c r="E80" s="71"/>
      <c r="F80" s="71"/>
      <c r="G80" s="71"/>
      <c r="H80" s="71"/>
      <c r="I80" s="71"/>
      <c r="J80" s="71"/>
      <c r="K80" s="71">
        <f t="shared" si="11"/>
        <v>0</v>
      </c>
      <c r="L80" s="73">
        <f t="shared" si="12"/>
        <v>0</v>
      </c>
      <c r="M80" s="73">
        <f t="shared" si="13"/>
        <v>0</v>
      </c>
      <c r="N80" s="71"/>
      <c r="O80" s="1"/>
      <c r="P80" s="1"/>
    </row>
    <row r="81" spans="1:17" s="24" customFormat="1" x14ac:dyDescent="0.35">
      <c r="A81" s="23">
        <f t="shared" si="10"/>
        <v>19</v>
      </c>
      <c r="B81" s="65"/>
      <c r="C81" s="65"/>
      <c r="D81" s="71"/>
      <c r="E81" s="71"/>
      <c r="F81" s="71"/>
      <c r="G81" s="71"/>
      <c r="H81" s="71"/>
      <c r="I81" s="71"/>
      <c r="J81" s="71"/>
      <c r="K81" s="71">
        <f t="shared" si="11"/>
        <v>0</v>
      </c>
      <c r="L81" s="73">
        <f t="shared" si="12"/>
        <v>0</v>
      </c>
      <c r="M81" s="73">
        <f t="shared" si="13"/>
        <v>0</v>
      </c>
      <c r="N81" s="71"/>
      <c r="O81" s="1"/>
      <c r="P81" s="1"/>
    </row>
    <row r="82" spans="1:17" s="24" customFormat="1" x14ac:dyDescent="0.35">
      <c r="A82" s="23">
        <f t="shared" si="10"/>
        <v>20</v>
      </c>
      <c r="B82" s="65"/>
      <c r="C82" s="65"/>
      <c r="D82" s="71"/>
      <c r="E82" s="71"/>
      <c r="F82" s="71"/>
      <c r="G82" s="71"/>
      <c r="H82" s="71"/>
      <c r="I82" s="71"/>
      <c r="J82" s="71"/>
      <c r="K82" s="71">
        <f t="shared" si="11"/>
        <v>0</v>
      </c>
      <c r="L82" s="73">
        <f t="shared" si="12"/>
        <v>0</v>
      </c>
      <c r="M82" s="73">
        <f t="shared" si="13"/>
        <v>0</v>
      </c>
      <c r="N82" s="71"/>
      <c r="O82" s="1"/>
      <c r="P82" s="1"/>
    </row>
    <row r="83" spans="1:17" s="24" customFormat="1" x14ac:dyDescent="0.35">
      <c r="A83" s="23">
        <f t="shared" si="10"/>
        <v>21</v>
      </c>
      <c r="B83" s="64"/>
      <c r="C83" s="64"/>
      <c r="D83" s="71"/>
      <c r="E83" s="71"/>
      <c r="F83" s="71"/>
      <c r="G83" s="71"/>
      <c r="H83" s="71"/>
      <c r="I83" s="71"/>
      <c r="J83" s="71"/>
      <c r="K83" s="71">
        <f t="shared" si="11"/>
        <v>0</v>
      </c>
      <c r="L83" s="73">
        <f t="shared" si="12"/>
        <v>0</v>
      </c>
      <c r="M83" s="73">
        <f t="shared" si="13"/>
        <v>0</v>
      </c>
      <c r="N83" s="71"/>
      <c r="O83" s="1"/>
      <c r="P83" s="1"/>
      <c r="Q83"/>
    </row>
    <row r="84" spans="1:17" s="24" customFormat="1" x14ac:dyDescent="0.35">
      <c r="A84" s="23">
        <f t="shared" si="10"/>
        <v>22</v>
      </c>
      <c r="B84" s="64"/>
      <c r="C84" s="64"/>
      <c r="D84" s="71"/>
      <c r="E84" s="71"/>
      <c r="F84" s="71"/>
      <c r="G84" s="71"/>
      <c r="H84" s="71"/>
      <c r="I84" s="71"/>
      <c r="J84" s="71"/>
      <c r="K84" s="71">
        <f t="shared" si="11"/>
        <v>0</v>
      </c>
      <c r="L84" s="73">
        <f t="shared" si="12"/>
        <v>0</v>
      </c>
      <c r="M84" s="73">
        <f t="shared" si="13"/>
        <v>0</v>
      </c>
      <c r="N84" s="71"/>
      <c r="O84" s="1"/>
      <c r="P84" s="1"/>
      <c r="Q84"/>
    </row>
    <row r="85" spans="1:17" s="24" customFormat="1" x14ac:dyDescent="0.35">
      <c r="A85" s="23">
        <f t="shared" si="10"/>
        <v>23</v>
      </c>
      <c r="B85" s="64"/>
      <c r="C85" s="66"/>
      <c r="D85" s="71"/>
      <c r="E85" s="71"/>
      <c r="F85" s="71"/>
      <c r="G85" s="71"/>
      <c r="H85" s="71"/>
      <c r="I85" s="71"/>
      <c r="J85" s="71"/>
      <c r="K85" s="71">
        <f t="shared" si="11"/>
        <v>0</v>
      </c>
      <c r="L85" s="73">
        <f t="shared" si="12"/>
        <v>0</v>
      </c>
      <c r="M85" s="73">
        <f t="shared" si="13"/>
        <v>0</v>
      </c>
      <c r="N85" s="71"/>
      <c r="O85" s="1"/>
      <c r="P85" s="1"/>
      <c r="Q85"/>
    </row>
    <row r="86" spans="1:17" s="24" customFormat="1" x14ac:dyDescent="0.35">
      <c r="A86" s="23">
        <f t="shared" si="10"/>
        <v>24</v>
      </c>
      <c r="B86" s="65"/>
      <c r="C86" s="64"/>
      <c r="D86" s="71"/>
      <c r="E86" s="71"/>
      <c r="F86" s="71"/>
      <c r="G86" s="71"/>
      <c r="H86" s="71"/>
      <c r="I86" s="71"/>
      <c r="J86" s="71"/>
      <c r="K86" s="71">
        <f t="shared" si="11"/>
        <v>0</v>
      </c>
      <c r="L86" s="73">
        <f t="shared" si="12"/>
        <v>0</v>
      </c>
      <c r="M86" s="73">
        <f t="shared" si="13"/>
        <v>0</v>
      </c>
      <c r="N86" s="71"/>
      <c r="O86" s="1"/>
      <c r="P86" s="1"/>
      <c r="Q86"/>
    </row>
    <row r="87" spans="1:17" s="24" customFormat="1" x14ac:dyDescent="0.35">
      <c r="A87" s="23">
        <f t="shared" si="10"/>
        <v>25</v>
      </c>
      <c r="B87" s="64"/>
      <c r="C87" s="64"/>
      <c r="D87" s="71"/>
      <c r="E87" s="71"/>
      <c r="F87" s="71"/>
      <c r="G87" s="71"/>
      <c r="H87" s="71"/>
      <c r="I87" s="71"/>
      <c r="J87" s="71"/>
      <c r="K87" s="71">
        <f t="shared" si="11"/>
        <v>0</v>
      </c>
      <c r="L87" s="73">
        <f t="shared" si="12"/>
        <v>0</v>
      </c>
      <c r="M87" s="73">
        <f t="shared" si="13"/>
        <v>0</v>
      </c>
      <c r="N87" s="71"/>
      <c r="O87" s="1"/>
      <c r="P87" s="1"/>
      <c r="Q87"/>
    </row>
    <row r="88" spans="1:17" s="24" customFormat="1" x14ac:dyDescent="0.35">
      <c r="A88" s="23">
        <f t="shared" si="10"/>
        <v>26</v>
      </c>
      <c r="B88" s="64"/>
      <c r="C88" s="64"/>
      <c r="D88" s="71"/>
      <c r="E88" s="71"/>
      <c r="F88" s="71"/>
      <c r="G88" s="71"/>
      <c r="H88" s="71"/>
      <c r="I88" s="71"/>
      <c r="J88" s="71"/>
      <c r="K88" s="71">
        <f t="shared" si="11"/>
        <v>0</v>
      </c>
      <c r="L88" s="73">
        <f t="shared" si="12"/>
        <v>0</v>
      </c>
      <c r="M88" s="73">
        <f t="shared" si="13"/>
        <v>0</v>
      </c>
      <c r="N88" s="71"/>
      <c r="O88" s="1"/>
      <c r="P88" s="1"/>
      <c r="Q88"/>
    </row>
    <row r="89" spans="1:17" x14ac:dyDescent="0.35">
      <c r="O89" s="67"/>
      <c r="P89" s="1"/>
    </row>
    <row r="90" spans="1:17" x14ac:dyDescent="0.35">
      <c r="A90" s="28" t="s">
        <v>66</v>
      </c>
      <c r="O90" s="67"/>
      <c r="P90" s="1"/>
    </row>
    <row r="91" spans="1:17" x14ac:dyDescent="0.35">
      <c r="O91" s="67"/>
      <c r="P91" s="1"/>
    </row>
    <row r="92" spans="1:17" x14ac:dyDescent="0.35">
      <c r="A92" s="24" t="s">
        <v>90</v>
      </c>
      <c r="B92" s="24"/>
      <c r="C92" s="24"/>
      <c r="O92" s="67"/>
      <c r="P92" s="1"/>
    </row>
    <row r="93" spans="1:17" x14ac:dyDescent="0.35">
      <c r="A93" s="37" t="s">
        <v>29</v>
      </c>
      <c r="B93" s="37" t="s">
        <v>30</v>
      </c>
      <c r="C93" s="37" t="s">
        <v>31</v>
      </c>
      <c r="D93" s="69" t="s">
        <v>50</v>
      </c>
      <c r="E93" s="69" t="s">
        <v>51</v>
      </c>
      <c r="F93" s="69" t="s">
        <v>52</v>
      </c>
      <c r="G93" s="69" t="s">
        <v>53</v>
      </c>
      <c r="H93" s="69" t="s">
        <v>54</v>
      </c>
      <c r="I93" s="69" t="s">
        <v>55</v>
      </c>
      <c r="J93" s="69" t="s">
        <v>56</v>
      </c>
      <c r="K93" s="69" t="s">
        <v>57</v>
      </c>
      <c r="L93" s="78" t="s">
        <v>58</v>
      </c>
      <c r="M93" s="78" t="s">
        <v>59</v>
      </c>
      <c r="N93" s="69" t="s">
        <v>60</v>
      </c>
      <c r="O93" s="67"/>
      <c r="P93" s="1"/>
    </row>
    <row r="94" spans="1:17" x14ac:dyDescent="0.35">
      <c r="A94" s="62">
        <v>1</v>
      </c>
      <c r="B94" s="65"/>
      <c r="C94" s="65"/>
      <c r="D94" s="69"/>
      <c r="E94" s="69"/>
      <c r="F94" s="69"/>
      <c r="G94" s="71"/>
      <c r="H94" s="69"/>
      <c r="I94" s="69"/>
      <c r="J94" s="69"/>
      <c r="K94" s="71">
        <f>SUM(D94:J94)</f>
        <v>0</v>
      </c>
      <c r="L94" s="73">
        <f>K94/35*100</f>
        <v>0</v>
      </c>
      <c r="M94" s="73">
        <f t="shared" ref="M94:M107" si="14">(L3+L94)/2</f>
        <v>0</v>
      </c>
      <c r="N94" s="84"/>
      <c r="O94" s="67"/>
      <c r="P94" s="1"/>
    </row>
    <row r="95" spans="1:17" x14ac:dyDescent="0.35">
      <c r="A95" s="62">
        <f>A94+1</f>
        <v>2</v>
      </c>
      <c r="B95" s="64"/>
      <c r="C95" s="64"/>
      <c r="D95" s="69"/>
      <c r="E95" s="69"/>
      <c r="F95" s="69"/>
      <c r="G95" s="71"/>
      <c r="H95" s="69"/>
      <c r="I95" s="69"/>
      <c r="J95" s="69"/>
      <c r="K95" s="71">
        <f t="shared" ref="K95:K107" si="15">SUM(D95:J95)</f>
        <v>0</v>
      </c>
      <c r="L95" s="73">
        <f t="shared" ref="L95:L96" si="16">K95/35*100</f>
        <v>0</v>
      </c>
      <c r="M95" s="73">
        <f t="shared" si="14"/>
        <v>0</v>
      </c>
      <c r="N95" s="84"/>
      <c r="O95" s="67"/>
      <c r="P95" s="1"/>
    </row>
    <row r="96" spans="1:17" x14ac:dyDescent="0.35">
      <c r="A96" s="62">
        <f>A95+1</f>
        <v>3</v>
      </c>
      <c r="B96" s="64"/>
      <c r="C96" s="64"/>
      <c r="D96" s="69"/>
      <c r="E96" s="69"/>
      <c r="F96" s="69"/>
      <c r="G96" s="71"/>
      <c r="H96" s="69"/>
      <c r="I96" s="69"/>
      <c r="J96" s="69"/>
      <c r="K96" s="71">
        <f t="shared" si="15"/>
        <v>0</v>
      </c>
      <c r="L96" s="73">
        <f t="shared" si="16"/>
        <v>0</v>
      </c>
      <c r="M96" s="73">
        <f t="shared" si="14"/>
        <v>0</v>
      </c>
      <c r="N96" s="71"/>
      <c r="O96" s="67"/>
      <c r="P96" s="1"/>
    </row>
    <row r="97" spans="1:16" x14ac:dyDescent="0.35">
      <c r="A97" s="62">
        <f>A96+1</f>
        <v>4</v>
      </c>
      <c r="B97" s="65"/>
      <c r="C97" s="65"/>
      <c r="D97" s="69"/>
      <c r="E97" s="69"/>
      <c r="F97" s="69"/>
      <c r="G97" s="71"/>
      <c r="H97" s="69"/>
      <c r="I97" s="69"/>
      <c r="J97" s="69"/>
      <c r="K97" s="71">
        <f t="shared" si="15"/>
        <v>0</v>
      </c>
      <c r="L97" s="73">
        <f>K97/35*100</f>
        <v>0</v>
      </c>
      <c r="M97" s="73">
        <f t="shared" si="14"/>
        <v>0</v>
      </c>
      <c r="N97" s="84"/>
      <c r="O97" s="67"/>
      <c r="P97" s="1"/>
    </row>
    <row r="98" spans="1:16" x14ac:dyDescent="0.35">
      <c r="A98" s="62">
        <f t="shared" ref="A98:A119" si="17">A97+1</f>
        <v>5</v>
      </c>
      <c r="B98" s="65"/>
      <c r="C98" s="65"/>
      <c r="D98" s="69"/>
      <c r="E98" s="69"/>
      <c r="F98" s="69"/>
      <c r="G98" s="71"/>
      <c r="H98" s="69"/>
      <c r="I98" s="69"/>
      <c r="J98" s="69"/>
      <c r="K98" s="71">
        <f t="shared" si="15"/>
        <v>0</v>
      </c>
      <c r="L98" s="73">
        <f t="shared" ref="L98:L107" si="18">K98/35*100</f>
        <v>0</v>
      </c>
      <c r="M98" s="73">
        <f t="shared" si="14"/>
        <v>0</v>
      </c>
      <c r="N98" s="84"/>
      <c r="O98" s="67"/>
      <c r="P98" s="1"/>
    </row>
    <row r="99" spans="1:16" x14ac:dyDescent="0.35">
      <c r="A99" s="62">
        <f t="shared" si="17"/>
        <v>6</v>
      </c>
      <c r="B99" s="64"/>
      <c r="C99" s="64"/>
      <c r="D99" s="69"/>
      <c r="E99" s="69"/>
      <c r="F99" s="69"/>
      <c r="G99" s="71"/>
      <c r="H99" s="69"/>
      <c r="I99" s="69"/>
      <c r="J99" s="69"/>
      <c r="K99" s="71">
        <f t="shared" si="15"/>
        <v>0</v>
      </c>
      <c r="L99" s="73">
        <f t="shared" si="18"/>
        <v>0</v>
      </c>
      <c r="M99" s="73">
        <f t="shared" si="14"/>
        <v>0</v>
      </c>
      <c r="N99" s="84"/>
      <c r="O99" s="67"/>
      <c r="P99" s="1"/>
    </row>
    <row r="100" spans="1:16" x14ac:dyDescent="0.35">
      <c r="A100" s="62">
        <f t="shared" si="17"/>
        <v>7</v>
      </c>
      <c r="B100" s="65"/>
      <c r="C100" s="64"/>
      <c r="D100" s="69"/>
      <c r="E100" s="69"/>
      <c r="F100" s="69"/>
      <c r="G100" s="71"/>
      <c r="H100" s="69"/>
      <c r="I100" s="69"/>
      <c r="J100" s="69"/>
      <c r="K100" s="71">
        <f t="shared" si="15"/>
        <v>0</v>
      </c>
      <c r="L100" s="73">
        <f t="shared" si="18"/>
        <v>0</v>
      </c>
      <c r="M100" s="73">
        <f t="shared" si="14"/>
        <v>0</v>
      </c>
      <c r="N100" s="84"/>
      <c r="O100" s="67"/>
      <c r="P100" s="1"/>
    </row>
    <row r="101" spans="1:16" x14ac:dyDescent="0.35">
      <c r="A101" s="62">
        <f t="shared" si="17"/>
        <v>8</v>
      </c>
      <c r="B101" s="64"/>
      <c r="C101" s="64"/>
      <c r="D101" s="69"/>
      <c r="E101" s="69"/>
      <c r="F101" s="69"/>
      <c r="G101" s="71"/>
      <c r="H101" s="69"/>
      <c r="I101" s="69"/>
      <c r="J101" s="69"/>
      <c r="K101" s="71">
        <f t="shared" si="15"/>
        <v>0</v>
      </c>
      <c r="L101" s="73">
        <f t="shared" si="18"/>
        <v>0</v>
      </c>
      <c r="M101" s="73">
        <f t="shared" si="14"/>
        <v>0</v>
      </c>
      <c r="N101" s="71"/>
      <c r="O101" s="1"/>
      <c r="P101" s="1"/>
    </row>
    <row r="102" spans="1:16" x14ac:dyDescent="0.35">
      <c r="A102" s="62">
        <f t="shared" si="17"/>
        <v>9</v>
      </c>
      <c r="B102" s="65"/>
      <c r="C102" s="65"/>
      <c r="D102" s="69"/>
      <c r="E102" s="69"/>
      <c r="F102" s="69"/>
      <c r="G102" s="71"/>
      <c r="H102" s="69"/>
      <c r="I102" s="69"/>
      <c r="J102" s="69"/>
      <c r="K102" s="71">
        <f t="shared" si="15"/>
        <v>0</v>
      </c>
      <c r="L102" s="73">
        <f t="shared" si="18"/>
        <v>0</v>
      </c>
      <c r="M102" s="73">
        <f t="shared" si="14"/>
        <v>0</v>
      </c>
      <c r="N102" s="84"/>
      <c r="O102" s="1"/>
      <c r="P102" s="1"/>
    </row>
    <row r="103" spans="1:16" x14ac:dyDescent="0.35">
      <c r="A103" s="62">
        <f t="shared" si="17"/>
        <v>10</v>
      </c>
      <c r="B103" s="65"/>
      <c r="C103" s="65"/>
      <c r="D103" s="69"/>
      <c r="E103" s="69"/>
      <c r="F103" s="69"/>
      <c r="G103" s="71"/>
      <c r="H103" s="69"/>
      <c r="I103" s="69"/>
      <c r="J103" s="69"/>
      <c r="K103" s="71">
        <f t="shared" si="15"/>
        <v>0</v>
      </c>
      <c r="L103" s="73">
        <f t="shared" si="18"/>
        <v>0</v>
      </c>
      <c r="M103" s="73">
        <f t="shared" si="14"/>
        <v>0</v>
      </c>
      <c r="N103" s="71"/>
      <c r="O103" s="1"/>
      <c r="P103" s="1"/>
    </row>
    <row r="104" spans="1:16" x14ac:dyDescent="0.35">
      <c r="A104" s="62">
        <f t="shared" si="17"/>
        <v>11</v>
      </c>
      <c r="B104" s="65"/>
      <c r="C104" s="64"/>
      <c r="D104" s="69"/>
      <c r="E104" s="69"/>
      <c r="F104" s="69"/>
      <c r="G104" s="71"/>
      <c r="H104" s="69"/>
      <c r="I104" s="69"/>
      <c r="J104" s="69"/>
      <c r="K104" s="71">
        <f t="shared" si="15"/>
        <v>0</v>
      </c>
      <c r="L104" s="73">
        <f t="shared" si="18"/>
        <v>0</v>
      </c>
      <c r="M104" s="73">
        <f t="shared" si="14"/>
        <v>0</v>
      </c>
      <c r="N104" s="71"/>
      <c r="O104" s="1"/>
      <c r="P104" s="1"/>
    </row>
    <row r="105" spans="1:16" x14ac:dyDescent="0.35">
      <c r="A105" s="62">
        <f t="shared" si="17"/>
        <v>12</v>
      </c>
      <c r="B105" s="65"/>
      <c r="C105" s="65"/>
      <c r="D105" s="69"/>
      <c r="E105" s="69"/>
      <c r="F105" s="69"/>
      <c r="G105" s="71"/>
      <c r="H105" s="69"/>
      <c r="I105" s="69"/>
      <c r="J105" s="69"/>
      <c r="K105" s="71">
        <f t="shared" si="15"/>
        <v>0</v>
      </c>
      <c r="L105" s="73">
        <f t="shared" si="18"/>
        <v>0</v>
      </c>
      <c r="M105" s="73">
        <f t="shared" si="14"/>
        <v>0</v>
      </c>
      <c r="N105" s="84"/>
      <c r="O105" s="1"/>
      <c r="P105" s="1"/>
    </row>
    <row r="106" spans="1:16" x14ac:dyDescent="0.35">
      <c r="A106" s="62">
        <f t="shared" si="17"/>
        <v>13</v>
      </c>
      <c r="B106" s="64"/>
      <c r="C106" s="64"/>
      <c r="D106" s="71"/>
      <c r="E106" s="71"/>
      <c r="F106" s="71"/>
      <c r="G106" s="71"/>
      <c r="H106" s="71"/>
      <c r="I106" s="71"/>
      <c r="J106" s="71"/>
      <c r="K106" s="71">
        <f t="shared" si="15"/>
        <v>0</v>
      </c>
      <c r="L106" s="73">
        <f t="shared" si="18"/>
        <v>0</v>
      </c>
      <c r="M106" s="73">
        <f t="shared" si="14"/>
        <v>0</v>
      </c>
      <c r="N106" s="71"/>
      <c r="O106" s="1"/>
      <c r="P106" s="1"/>
    </row>
    <row r="107" spans="1:16" x14ac:dyDescent="0.35">
      <c r="A107" s="62">
        <f t="shared" si="17"/>
        <v>14</v>
      </c>
      <c r="B107" s="65"/>
      <c r="C107" s="64"/>
      <c r="D107" s="71"/>
      <c r="E107" s="71"/>
      <c r="F107" s="71"/>
      <c r="G107" s="71"/>
      <c r="H107" s="71"/>
      <c r="I107" s="71"/>
      <c r="J107" s="71"/>
      <c r="K107" s="71">
        <f t="shared" si="15"/>
        <v>0</v>
      </c>
      <c r="L107" s="73">
        <f t="shared" si="18"/>
        <v>0</v>
      </c>
      <c r="M107" s="73">
        <f t="shared" si="14"/>
        <v>0</v>
      </c>
      <c r="N107" s="71"/>
      <c r="O107" s="1"/>
    </row>
    <row r="108" spans="1:16" x14ac:dyDescent="0.35">
      <c r="A108" s="62">
        <f t="shared" si="17"/>
        <v>15</v>
      </c>
      <c r="B108" s="53"/>
      <c r="C108" s="64"/>
      <c r="D108" s="71"/>
      <c r="E108" s="71"/>
      <c r="F108" s="71"/>
      <c r="G108" s="71"/>
      <c r="H108" s="71"/>
      <c r="I108" s="71"/>
      <c r="J108" s="71"/>
      <c r="K108" s="71">
        <f t="shared" ref="K108:K119" si="19">SUM(D108:J108)</f>
        <v>0</v>
      </c>
      <c r="L108" s="73">
        <f t="shared" ref="L108:L119" si="20">K108/35*100</f>
        <v>0</v>
      </c>
      <c r="M108" s="73">
        <f t="shared" ref="M108:M119" si="21">(L17+L108)/2</f>
        <v>0</v>
      </c>
      <c r="N108" s="71"/>
      <c r="O108" s="1"/>
    </row>
    <row r="109" spans="1:16" x14ac:dyDescent="0.35">
      <c r="A109" s="62">
        <f t="shared" si="17"/>
        <v>16</v>
      </c>
      <c r="B109" s="65"/>
      <c r="C109" s="65"/>
      <c r="D109" s="71"/>
      <c r="E109" s="71"/>
      <c r="F109" s="71"/>
      <c r="G109" s="71"/>
      <c r="H109" s="71"/>
      <c r="I109" s="71"/>
      <c r="J109" s="71"/>
      <c r="K109" s="71">
        <f t="shared" si="19"/>
        <v>0</v>
      </c>
      <c r="L109" s="73">
        <f t="shared" si="20"/>
        <v>0</v>
      </c>
      <c r="M109" s="73">
        <f t="shared" si="21"/>
        <v>0</v>
      </c>
      <c r="N109" s="71"/>
    </row>
    <row r="110" spans="1:16" x14ac:dyDescent="0.35">
      <c r="A110" s="62">
        <f t="shared" si="17"/>
        <v>17</v>
      </c>
      <c r="B110" s="64"/>
      <c r="C110" s="64"/>
      <c r="D110" s="71"/>
      <c r="E110" s="71"/>
      <c r="F110" s="71"/>
      <c r="G110" s="71"/>
      <c r="H110" s="71"/>
      <c r="I110" s="71"/>
      <c r="J110" s="71"/>
      <c r="K110" s="71">
        <f t="shared" si="19"/>
        <v>0</v>
      </c>
      <c r="L110" s="73">
        <f t="shared" si="20"/>
        <v>0</v>
      </c>
      <c r="M110" s="73">
        <f t="shared" si="21"/>
        <v>0</v>
      </c>
      <c r="N110" s="71"/>
    </row>
    <row r="111" spans="1:16" x14ac:dyDescent="0.35">
      <c r="A111" s="62">
        <f t="shared" si="17"/>
        <v>18</v>
      </c>
      <c r="B111" s="64"/>
      <c r="C111" s="64"/>
      <c r="D111" s="71"/>
      <c r="E111" s="71"/>
      <c r="F111" s="71"/>
      <c r="G111" s="71"/>
      <c r="H111" s="71"/>
      <c r="I111" s="71"/>
      <c r="J111" s="71"/>
      <c r="K111" s="71">
        <f t="shared" si="19"/>
        <v>0</v>
      </c>
      <c r="L111" s="73">
        <f t="shared" si="20"/>
        <v>0</v>
      </c>
      <c r="M111" s="73">
        <f t="shared" si="21"/>
        <v>0</v>
      </c>
      <c r="N111" s="71"/>
    </row>
    <row r="112" spans="1:16" x14ac:dyDescent="0.35">
      <c r="A112" s="62">
        <f t="shared" si="17"/>
        <v>19</v>
      </c>
      <c r="B112" s="65"/>
      <c r="C112" s="65"/>
      <c r="D112" s="71"/>
      <c r="E112" s="71"/>
      <c r="F112" s="71"/>
      <c r="G112" s="71"/>
      <c r="H112" s="71"/>
      <c r="I112" s="71"/>
      <c r="J112" s="71"/>
      <c r="K112" s="71">
        <f t="shared" si="19"/>
        <v>0</v>
      </c>
      <c r="L112" s="73">
        <f t="shared" si="20"/>
        <v>0</v>
      </c>
      <c r="M112" s="73">
        <f t="shared" si="21"/>
        <v>0</v>
      </c>
      <c r="N112" s="71"/>
    </row>
    <row r="113" spans="1:14" x14ac:dyDescent="0.35">
      <c r="A113" s="62">
        <f t="shared" si="17"/>
        <v>20</v>
      </c>
      <c r="B113" s="65"/>
      <c r="C113" s="65"/>
      <c r="D113" s="71"/>
      <c r="E113" s="71"/>
      <c r="F113" s="71"/>
      <c r="G113" s="71"/>
      <c r="H113" s="71"/>
      <c r="I113" s="71"/>
      <c r="J113" s="71"/>
      <c r="K113" s="71">
        <f t="shared" si="19"/>
        <v>0</v>
      </c>
      <c r="L113" s="73">
        <f t="shared" si="20"/>
        <v>0</v>
      </c>
      <c r="M113" s="73">
        <f t="shared" si="21"/>
        <v>0</v>
      </c>
      <c r="N113" s="71"/>
    </row>
    <row r="114" spans="1:14" x14ac:dyDescent="0.35">
      <c r="A114" s="62">
        <f t="shared" si="17"/>
        <v>21</v>
      </c>
      <c r="B114" s="64"/>
      <c r="C114" s="64"/>
      <c r="D114" s="71"/>
      <c r="E114" s="71"/>
      <c r="F114" s="71"/>
      <c r="G114" s="71"/>
      <c r="H114" s="71"/>
      <c r="I114" s="71"/>
      <c r="J114" s="71"/>
      <c r="K114" s="71">
        <f t="shared" si="19"/>
        <v>0</v>
      </c>
      <c r="L114" s="73">
        <f t="shared" si="20"/>
        <v>0</v>
      </c>
      <c r="M114" s="73">
        <f t="shared" si="21"/>
        <v>0</v>
      </c>
      <c r="N114" s="71"/>
    </row>
    <row r="115" spans="1:14" x14ac:dyDescent="0.35">
      <c r="A115" s="62">
        <f t="shared" si="17"/>
        <v>22</v>
      </c>
      <c r="B115" s="64"/>
      <c r="C115" s="64"/>
      <c r="D115" s="71"/>
      <c r="E115" s="71"/>
      <c r="F115" s="71"/>
      <c r="G115" s="71"/>
      <c r="H115" s="71"/>
      <c r="I115" s="71"/>
      <c r="J115" s="71"/>
      <c r="K115" s="71">
        <f t="shared" si="19"/>
        <v>0</v>
      </c>
      <c r="L115" s="73">
        <f t="shared" si="20"/>
        <v>0</v>
      </c>
      <c r="M115" s="73">
        <f t="shared" si="21"/>
        <v>0</v>
      </c>
      <c r="N115" s="71"/>
    </row>
    <row r="116" spans="1:14" x14ac:dyDescent="0.35">
      <c r="A116" s="62">
        <f t="shared" si="17"/>
        <v>23</v>
      </c>
      <c r="B116" s="64"/>
      <c r="C116" s="66"/>
      <c r="D116" s="71"/>
      <c r="E116" s="71"/>
      <c r="F116" s="71"/>
      <c r="G116" s="71"/>
      <c r="H116" s="71"/>
      <c r="I116" s="71"/>
      <c r="J116" s="71"/>
      <c r="K116" s="71">
        <f t="shared" si="19"/>
        <v>0</v>
      </c>
      <c r="L116" s="73">
        <f t="shared" si="20"/>
        <v>0</v>
      </c>
      <c r="M116" s="73">
        <f t="shared" si="21"/>
        <v>0</v>
      </c>
      <c r="N116" s="71"/>
    </row>
    <row r="117" spans="1:14" x14ac:dyDescent="0.35">
      <c r="A117" s="62">
        <f t="shared" si="17"/>
        <v>24</v>
      </c>
      <c r="B117" s="65"/>
      <c r="C117" s="64"/>
      <c r="D117" s="71"/>
      <c r="E117" s="71"/>
      <c r="F117" s="71"/>
      <c r="G117" s="71"/>
      <c r="H117" s="71"/>
      <c r="I117" s="71"/>
      <c r="J117" s="71"/>
      <c r="K117" s="71">
        <f t="shared" si="19"/>
        <v>0</v>
      </c>
      <c r="L117" s="73">
        <f t="shared" si="20"/>
        <v>0</v>
      </c>
      <c r="M117" s="73">
        <f t="shared" si="21"/>
        <v>0</v>
      </c>
      <c r="N117" s="71"/>
    </row>
    <row r="118" spans="1:14" x14ac:dyDescent="0.35">
      <c r="A118" s="62">
        <f t="shared" si="17"/>
        <v>25</v>
      </c>
      <c r="B118" s="64"/>
      <c r="C118" s="64"/>
      <c r="D118" s="71"/>
      <c r="E118" s="71"/>
      <c r="F118" s="71"/>
      <c r="G118" s="71"/>
      <c r="H118" s="71"/>
      <c r="I118" s="71"/>
      <c r="J118" s="71"/>
      <c r="K118" s="71">
        <f t="shared" si="19"/>
        <v>0</v>
      </c>
      <c r="L118" s="73">
        <f t="shared" si="20"/>
        <v>0</v>
      </c>
      <c r="M118" s="73">
        <f t="shared" si="21"/>
        <v>0</v>
      </c>
      <c r="N118" s="71"/>
    </row>
    <row r="119" spans="1:14" x14ac:dyDescent="0.35">
      <c r="A119" s="62">
        <f t="shared" si="17"/>
        <v>26</v>
      </c>
      <c r="B119" s="64"/>
      <c r="C119" s="64"/>
      <c r="D119" s="71"/>
      <c r="E119" s="71"/>
      <c r="F119" s="71"/>
      <c r="G119" s="71"/>
      <c r="H119" s="71"/>
      <c r="I119" s="71"/>
      <c r="J119" s="71"/>
      <c r="K119" s="71">
        <f t="shared" si="19"/>
        <v>0</v>
      </c>
      <c r="L119" s="73">
        <f t="shared" si="20"/>
        <v>0</v>
      </c>
      <c r="M119" s="73">
        <f t="shared" si="21"/>
        <v>0</v>
      </c>
      <c r="N119" s="71"/>
    </row>
    <row r="120" spans="1:14" x14ac:dyDescent="0.35">
      <c r="A120" s="60"/>
      <c r="B120" s="60"/>
      <c r="C120" s="60"/>
    </row>
    <row r="121" spans="1:14" x14ac:dyDescent="0.35">
      <c r="A121" s="28" t="s">
        <v>66</v>
      </c>
      <c r="B121" s="60"/>
      <c r="C121" s="60"/>
    </row>
  </sheetData>
  <sortState ref="A1:Q57">
    <sortCondition ref="O3"/>
  </sortState>
  <pageMargins left="0.7" right="0.7"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Timetable</vt:lpstr>
      <vt:lpstr>List of students</vt:lpstr>
      <vt:lpstr>Requirements</vt:lpstr>
      <vt:lpstr>Safety instructions</vt:lpstr>
      <vt:lpstr>Grades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Szilagyi Imre Miklos</dc:creator>
  <cp:lastModifiedBy>Szilagyi Imre Miklos</cp:lastModifiedBy>
  <cp:lastPrinted>2018-09-06T10:53:12Z</cp:lastPrinted>
  <dcterms:created xsi:type="dcterms:W3CDTF">2015-09-04T10:16:57Z</dcterms:created>
  <dcterms:modified xsi:type="dcterms:W3CDTF">2018-09-08T14:34:48Z</dcterms:modified>
</cp:coreProperties>
</file>